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pieza aquí" sheetId="1" state="visible" r:id="rId3"/>
    <sheet name="Dashboard" sheetId="2" state="visible" r:id="rId4"/>
    <sheet name="Configuración" sheetId="3" state="visible" r:id="rId5"/>
    <sheet name="Ingresos" sheetId="4" state="visible" r:id="rId6"/>
    <sheet name="Gastos" sheetId="5" state="visible" r:id="rId7"/>
    <sheet name="Presupuesto vs Real" sheetId="6" state="visible" r:id="rId8"/>
    <sheet name="Resumen Anual" sheetId="7" state="visible" r:id="rId9"/>
    <sheet name="Deudas" sheetId="8" state="visible" r:id="rId10"/>
    <sheet name="Meta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<sst xmlns="http://schemas.openxmlformats.org/spreadsheetml/2006/main" count="254" uniqueCount="197">
  <si>
    <t xml:space="preserve">Presupuesto Familiar</t>
  </si>
  <si>
    <t xml:space="preserve">ORGANIZA TU DINERO · AHORRA CON INTENCIÓN</t>
  </si>
  <si>
    <t xml:space="preserve">ATS Learning Hub · Versión 1.1 · Tu archivo para usar</t>
  </si>
  <si>
    <t xml:space="preserve">Tu ruta en 5 pasos</t>
  </si>
  <si>
    <t xml:space="preserve">1</t>
  </si>
  <si>
    <t xml:space="preserve">Configura tu hogar (una sola vez, 5 minutos)</t>
  </si>
  <si>
    <t xml:space="preserve">Ir a Configuración  →</t>
  </si>
  <si>
    <t xml:space="preserve">Escribe tu nombre y el año. Revisa las categorías: puedes cambiar los nombres y poner cuánto quieres gastar al mes en cada una.</t>
  </si>
  <si>
    <t xml:space="preserve">2</t>
  </si>
  <si>
    <t xml:space="preserve">Anota lo que entra</t>
  </si>
  <si>
    <t xml:space="preserve">Ir a Ingresos  →</t>
  </si>
  <si>
    <t xml:space="preserve">Cada vez que recibes dinero: fecha, de dónde vino, quién lo recibió y cuánto. El mes se llena solo.</t>
  </si>
  <si>
    <t xml:space="preserve">3</t>
  </si>
  <si>
    <t xml:space="preserve">Anota lo que sale</t>
  </si>
  <si>
    <t xml:space="preserve">Ir a Gastos  →</t>
  </si>
  <si>
    <t xml:space="preserve">Cada gasto: fecha, categoría (elígela de la lista), cómo pagaste y cuánto. Lo que separas para ahorrar también va aquí.</t>
  </si>
  <si>
    <t xml:space="preserve">4</t>
  </si>
  <si>
    <t xml:space="preserve">Revisa tu semana (10 minutos)</t>
  </si>
  <si>
    <t xml:space="preserve">Ir a Presupuesto vs Real  →</t>
  </si>
  <si>
    <t xml:space="preserve">Elige el mes y mira cada categoría: Bien, Cuidado, Excedido, Meta cumplida o Falta ahorrar.</t>
  </si>
  <si>
    <t xml:space="preserve">5</t>
  </si>
  <si>
    <t xml:space="preserve">Sigue tus deudas y tus sueños</t>
  </si>
  <si>
    <t xml:space="preserve">Ir a Metas  →</t>
  </si>
  <si>
    <t xml:space="preserve">Anota tus deudas y tus metas una vez. Actualiza los saldos cada mes y mira tu avance.</t>
  </si>
  <si>
    <t xml:space="preserve">Cómo leer los colores</t>
  </si>
  <si>
    <t xml:space="preserve">Rosa claro: aquí escribes tú.</t>
  </si>
  <si>
    <t xml:space="preserve">Gris perla: se calcula solo. No lo borres.</t>
  </si>
  <si>
    <t xml:space="preserve">Malva: títulos de columnas.</t>
  </si>
  <si>
    <t xml:space="preserve">Tips para que no se te complique</t>
  </si>
  <si>
    <t xml:space="preserve">♥</t>
  </si>
  <si>
    <t xml:space="preserve">Empieza por el archivo de EJEMPLO: mira cómo lo llenó una familia ficticia (Ana y Luis) y luego usa tu archivo en blanco.</t>
  </si>
  <si>
    <t xml:space="preserve">Usa siempre las listas desplegables: toca la celda y elige la opción. Así todo se suma bien.</t>
  </si>
  <si>
    <t xml:space="preserve">¿Te equivocaste? Corrige el dato o borra solo esa celda. No borres filas completas.</t>
  </si>
  <si>
    <t xml:space="preserve">En el celular funciona con la app de Excel o Google Sheets. La primera configuración es más cómoda en computadora.</t>
  </si>
  <si>
    <t xml:space="preserve">Año nuevo: usa un archivo en blanco y cambia el año en Configuración.</t>
  </si>
  <si>
    <t xml:space="preserve">Aviso: herramienta educativa de organización personal. No es asesoría financiera, de crédito, legal ni fiscal. Los cálculos de deudas son estimaciones con tasa fija y sin cargos nuevos; tu estado de cuenta es la fuente oficial. No escribas aquí números de Seguro Social, ITIN, cuentas bancarias ni contraseñas.</t>
  </si>
  <si>
    <t xml:space="preserve">© ATS Learning Hub · ATS NYC Group · All Your Services, One Group · Uso personal; no se permite revender ni redistribuir. Versión 1.1 · Octubre 2026.</t>
  </si>
  <si>
    <t xml:space="preserve">Dashboard</t>
  </si>
  <si>
    <t xml:space="preserve">← Volver a Empieza aquí</t>
  </si>
  <si>
    <t xml:space="preserve">Ingresos del año</t>
  </si>
  <si>
    <t xml:space="preserve">Salidas del año</t>
  </si>
  <si>
    <t xml:space="preserve">Balance del año</t>
  </si>
  <si>
    <t xml:space="preserve">Ahorro como % de ingresos</t>
  </si>
  <si>
    <t xml:space="preserve">Deuda total</t>
  </si>
  <si>
    <t xml:space="preserve">Avance fondo de emergencia</t>
  </si>
  <si>
    <t xml:space="preserve">Configuración</t>
  </si>
  <si>
    <t xml:space="preserve">Paso 1 · Escribe solo en las celdas rosa claro. Se hace una sola vez.</t>
  </si>
  <si>
    <t xml:space="preserve">Nombre del hogar</t>
  </si>
  <si>
    <t xml:space="preserve">Año del presupuesto</t>
  </si>
  <si>
    <t xml:space="preserve">Meses de gastos para tu fondo de emergencia</t>
  </si>
  <si>
    <t xml:space="preserve">Número que tú decides.</t>
  </si>
  <si>
    <t xml:space="preserve">Categoría de gasto que alimenta el fondo de emergencia</t>
  </si>
  <si>
    <t xml:space="preserve">Ahorro fondo de emergencia</t>
  </si>
  <si>
    <t xml:space="preserve">Elige de la lista la categoría de ahorro que usas para tu fondo.</t>
  </si>
  <si>
    <t xml:space="preserve">Categorías de ingreso</t>
  </si>
  <si>
    <t xml:space="preserve">Métodos de pago</t>
  </si>
  <si>
    <t xml:space="preserve">Tipos</t>
  </si>
  <si>
    <t xml:space="preserve">Meses</t>
  </si>
  <si>
    <t xml:space="preserve">Salario / nómina</t>
  </si>
  <si>
    <t xml:space="preserve">Efectivo</t>
  </si>
  <si>
    <t xml:space="preserve">Fijo</t>
  </si>
  <si>
    <t xml:space="preserve">Enero</t>
  </si>
  <si>
    <t xml:space="preserve">Trabajo independiente</t>
  </si>
  <si>
    <t xml:space="preserve">Tarjeta de débito</t>
  </si>
  <si>
    <t xml:space="preserve">Variable</t>
  </si>
  <si>
    <t xml:space="preserve">Febrero</t>
  </si>
  <si>
    <t xml:space="preserve">Propinas</t>
  </si>
  <si>
    <t xml:space="preserve">Tarjeta de crédito</t>
  </si>
  <si>
    <t xml:space="preserve">Ahorro</t>
  </si>
  <si>
    <t xml:space="preserve">Marzo</t>
  </si>
  <si>
    <t xml:space="preserve">Ingreso extra</t>
  </si>
  <si>
    <t xml:space="preserve">Zelle</t>
  </si>
  <si>
    <t xml:space="preserve">Deuda</t>
  </si>
  <si>
    <t xml:space="preserve">Abril</t>
  </si>
  <si>
    <t xml:space="preserve">Reembolso de impuestos</t>
  </si>
  <si>
    <t xml:space="preserve">Transferencia</t>
  </si>
  <si>
    <t xml:space="preserve">Mayo</t>
  </si>
  <si>
    <t xml:space="preserve">Otros ingresos</t>
  </si>
  <si>
    <t xml:space="preserve">Cheque</t>
  </si>
  <si>
    <t xml:space="preserve">Junio</t>
  </si>
  <si>
    <t xml:space="preserve">App de pago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</si>
  <si>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</si>
  <si>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</si>
  <si>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</si>
  <si>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</si>
  <si>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</si>
  <si>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</si>
  <si>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Categoría de gasto</t>
  </si>
  <si>
    <t xml:space="preserve">Tipo</t>
  </si>
  <si>
    <t xml:space="preserve">Presupuesto mensual ($)</t>
  </si>
  <si>
    <t xml:space="preserve">Vivienda (renta o hipoteca)</t>
  </si>
  <si>
    <t xml:space="preserve">Servicios (luz, gas, agua)</t>
  </si>
  <si>
    <t xml:space="preserve">Internet y teléfono</t>
  </si>
  <si>
    <t xml:space="preserve">Seguros</t>
  </si>
  <si>
    <t xml:space="preserve">Transporte (gasolina, MetroCard)</t>
  </si>
  <si>
    <t xml:space="preserve">Supermercado</t>
  </si>
  <si>
    <t xml:space="preserve">Comidas fuera</t>
  </si>
  <si>
    <t xml:space="preserve">Salud y farmacia</t>
  </si>
  <si>
    <t xml:space="preserve">Educación y niños</t>
  </si>
  <si>
    <t xml:space="preserve">Cuidado personal</t>
  </si>
  <si>
    <t xml:space="preserve">Ropa</t>
  </si>
  <si>
    <t xml:space="preserve">Entretenimiento y suscripciones</t>
  </si>
  <si>
    <t xml:space="preserve">Envíos de dinero a familia</t>
  </si>
  <si>
    <t xml:space="preserve">Regalos y celebraciones</t>
  </si>
  <si>
    <t xml:space="preserve">Otros gastos</t>
  </si>
  <si>
    <t xml:space="preserve">Pagos de tarjetas y préstamos</t>
  </si>
  <si>
    <t xml:space="preserve">Ahorro para metas</t>
  </si>
  <si>
    <t xml:space="preserve">Total presupuesto mensual</t>
  </si>
  <si>
    <t xml:space="preserve">Si cambias el nombre de una categoría, los registros anteriores con el nombre viejo dejarán de sumarse. Corrígelos en Gastos.</t>
  </si>
  <si>
    <t xml:space="preserve">Ingresos</t>
  </si>
  <si>
    <t xml:space="preserve">Paso 2 · Un renglón por cada dinero que recibes. Mes y Año se llenan solos.</t>
  </si>
  <si>
    <t xml:space="preserve">Fecha</t>
  </si>
  <si>
    <t xml:space="preserve">Mes</t>
  </si>
  <si>
    <t xml:space="preserve">Año</t>
  </si>
  <si>
    <t xml:space="preserve">Fuente</t>
  </si>
  <si>
    <t xml:space="preserve">Persona</t>
  </si>
  <si>
    <t xml:space="preserve">Descripción</t>
  </si>
  <si>
    <t xml:space="preserve">Monto ($)</t>
  </si>
  <si>
    <t xml:space="preserve">Gastos</t>
  </si>
  <si>
    <t xml:space="preserve">Paso 3 · Un renglón por cada gasto o ahorro. Elige la categoría de la lista.</t>
  </si>
  <si>
    <t xml:space="preserve">Categoría</t>
  </si>
  <si>
    <t xml:space="preserve">Método de pago</t>
  </si>
  <si>
    <t xml:space="preserve">Presupuesto vs Real</t>
  </si>
  <si>
    <t xml:space="preserve">Paso 4 · Elige el mes en la celda rosa y revisa cómo vas.</t>
  </si>
  <si>
    <t xml:space="preserve">Mes a revisar</t>
  </si>
  <si>
    <t xml:space="preserve">Ingresos del mes</t>
  </si>
  <si>
    <t xml:space="preserve">Gastado</t>
  </si>
  <si>
    <t xml:space="preserve">Número de mes</t>
  </si>
  <si>
    <t xml:space="preserve">Salidas del mes</t>
  </si>
  <si>
    <t xml:space="preserve">Te queda</t>
  </si>
  <si>
    <t xml:space="preserve">Alerta de Cuidado a partir de</t>
  </si>
  <si>
    <t xml:space="preserve">Solo variables</t>
  </si>
  <si>
    <t xml:space="preserve">Balance del mes</t>
  </si>
  <si>
    <t xml:space="preserve">Presupuesto ($)</t>
  </si>
  <si>
    <t xml:space="preserve">Real ($)</t>
  </si>
  <si>
    <t xml:space="preserve">Diferencia ($)</t>
  </si>
  <si>
    <t xml:space="preserve">% usado</t>
  </si>
  <si>
    <t xml:space="preserve">Estado</t>
  </si>
  <si>
    <t xml:space="preserve">Total</t>
  </si>
  <si>
    <t xml:space="preserve">Resumen Anual</t>
  </si>
  <si>
    <t xml:space="preserve">Concepto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</si>
  <si>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</si>
  <si>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</si>
  <si>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</si>
  <si>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</si>
  <si>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</si>
  <si>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</si>
  <si>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</si>
  <si>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</si>
  <si>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</si>
  <si>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</si>
  <si>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</si>
  <si>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</si>
  <si>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Gastos fijos</t>
  </si>
  <si>
    <t xml:space="preserve">Gastos variables</t>
  </si>
  <si>
    <t xml:space="preserve">Pagos de deudas</t>
  </si>
  <si>
    <t xml:space="preserve">Total salidas (todo lo registrado en Gastos)</t>
  </si>
  <si>
    <t xml:space="preserve">Balance: lo que sobra o falta</t>
  </si>
  <si>
    <t xml:space="preserve">Control: gastos sin tipo válido</t>
  </si>
  <si>
    <t xml:space="preserve">Si la fila de control muestra un valor distinto de cero, hay gastos con categoría que no existe en Configuración (Tipo = Revisar).</t>
  </si>
  <si>
    <t xml:space="preserve">Gasto por categoría</t>
  </si>
  <si>
    <t xml:space="preserve">Total por categorías</t>
  </si>
  <si>
    <t xml:space="preserve">Deudas</t>
  </si>
  <si>
    <t xml:space="preserve">Paso 5 · Actualiza el saldo cada mes con tu estado de cuenta. Estimaciones con tasa fija y sin cargos nuevos.</t>
  </si>
  <si>
    <t xml:space="preserve">Acreedor</t>
  </si>
  <si>
    <t xml:space="preserve">Saldo actual ($)</t>
  </si>
  <si>
    <t xml:space="preserve">Tasa anual (%)</t>
  </si>
  <si>
    <t xml:space="preserve">Pago mínimo ($)</t>
  </si>
  <si>
    <t xml:space="preserve">Pago extra ($)</t>
  </si>
  <si>
    <t xml:space="preserve">Pago total ($)</t>
  </si>
  <si>
    <t xml:space="preserve">Interés mensual estimado ($)</t>
  </si>
  <si>
    <t xml:space="preserve">Meses aprox. para terminar</t>
  </si>
  <si>
    <t xml:space="preserve">Orden avalancha (tasa más alta primero)</t>
  </si>
  <si>
    <t xml:space="preserve">Orden bola de nieve (saldo más bajo primero)</t>
  </si>
  <si>
    <t xml:space="preserve">Avalancha: pagas el mínimo en todas y el extra a la deuda de tasa más alta. Bola de nieve: el extra va a la de saldo más bajo. Son dos métodos comunes; la decisión es tuya.</t>
  </si>
  <si>
    <t xml:space="preserve">Escribe la tasa como aparece en tu estado de cuenta, por ejemplo 24.99%.</t>
  </si>
  <si>
    <t xml:space="preserve">Metas y fondo de emergencia</t>
  </si>
  <si>
    <t xml:space="preserve">Paso 5 · Tus sueños con fecha y monto. El fondo de emergencia se calcula con tus gastos reales.</t>
  </si>
  <si>
    <t xml:space="preserve">Fondo de emergencia</t>
  </si>
  <si>
    <t xml:space="preserve">Meses con gastos registrados</t>
  </si>
  <si>
    <t xml:space="preserve">Promedio mensual de salidas sin contar ahorro ($)</t>
  </si>
  <si>
    <t xml:space="preserve">Meses de gastos que quieres cubrir</t>
  </si>
  <si>
    <t xml:space="preserve">Meta del fondo de emergencia ($)</t>
  </si>
  <si>
    <t xml:space="preserve">Saldo con el que empezaste el año ($)</t>
  </si>
  <si>
    <t xml:space="preserve">Aportes registrados este año ($)</t>
  </si>
  <si>
    <t xml:space="preserve">Total en tu fondo ($)</t>
  </si>
  <si>
    <t xml:space="preserve">Te falta ($)</t>
  </si>
  <si>
    <t xml:space="preserve">Avance</t>
  </si>
  <si>
    <t xml:space="preserve">Meta</t>
  </si>
  <si>
    <t xml:space="preserve">Monto objetivo ($)</t>
  </si>
  <si>
    <t xml:space="preserve">Ahorrado ($)</t>
  </si>
  <si>
    <t xml:space="preserve">Falta ($)</t>
  </si>
  <si>
    <t xml:space="preserve">% logrado</t>
  </si>
  <si>
    <t xml:space="preserve">Fecha objetivo</t>
  </si>
  <si>
    <t xml:space="preserve">Meses restantes</t>
  </si>
  <si>
    <t xml:space="preserve">Ahorro mensual necesario ($)</t>
  </si>
  <si>
    <t xml:space="preserve">Meses restantes se cuentan desde el mes actual. Si la fecha ya pasó, el ahorro mensual necesario es todo lo que falta.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</si>
</sst>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.00;[RED]&quot;($&quot;#,##0.00\);\-"/>
    <numFmt numFmtId="166" formatCode="0.0%;[RED]\-0.0%;\-"/>
    <numFmt numFmtId="167" formatCode="\$#,##0"/>
    <numFmt numFmtId="168" formatCode="dd\-mmm\-yyyy"/>
    <numFmt numFmtId="169" formatCode="General"/>
    <numFmt numFmtId="170" formatCode="0%"/>
    <numFmt numFmtId="171" formatCode="0.00%"/>
    <numFmt numFmtId="172" formatCode="0"/>
    <numFmt numFmtId="173" formatCode="0.0%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6"/>
      <color rgb="FF8E4A5A"/>
      <name val="Georgia"/>
      <family val="0"/>
      <charset val="1"/>
    </font>
    <font>
      <b val="true"/>
      <sz val="10"/>
      <color rgb="FFC5A059"/>
      <name val="Arial"/>
      <family val="0"/>
      <charset val="1"/>
    </font>
    <font>
      <i val="true"/>
      <sz val="9"/>
      <color rgb="FF8A6F73"/>
      <name val="Arial"/>
      <family val="0"/>
      <charset val="1"/>
    </font>
    <font>
      <b val="true"/>
      <sz val="14"/>
      <color rgb="FF8E4A5A"/>
      <name val="Georgia"/>
      <family val="0"/>
      <charset val="1"/>
    </font>
    <font>
      <b val="true"/>
      <sz val="18"/>
      <color rgb="FFFFFFFF"/>
      <name val="Georgia"/>
      <family val="0"/>
      <charset val="1"/>
    </font>
    <font>
      <b val="true"/>
      <sz val="11"/>
      <color rgb="FF3A2A2E"/>
      <name val="Arial"/>
      <family val="0"/>
      <charset val="1"/>
    </font>
    <font>
      <b val="true"/>
      <u val="single"/>
      <sz val="10"/>
      <color rgb="FF8E4A5A"/>
      <name val="Arial"/>
      <family val="0"/>
      <charset val="1"/>
    </font>
    <font>
      <sz val="9.5"/>
      <color rgb="FF3A2A2E"/>
      <name val="Arial"/>
      <family val="0"/>
      <charset val="1"/>
    </font>
    <font>
      <sz val="10"/>
      <color rgb="FF3A2A2E"/>
      <name val="Arial"/>
      <family val="0"/>
      <charset val="1"/>
    </font>
    <font>
      <sz val="10"/>
      <color rgb="FFE8B4B8"/>
      <name val="Arial"/>
      <family val="0"/>
      <charset val="1"/>
    </font>
    <font>
      <i val="true"/>
      <sz val="8.5"/>
      <color rgb="FF8A6F73"/>
      <name val="Arial"/>
      <family val="0"/>
      <charset val="1"/>
    </font>
    <font>
      <sz val="8"/>
      <color rgb="FFC5A059"/>
      <name val="Arial"/>
      <family val="0"/>
      <charset val="1"/>
    </font>
    <font>
      <b val="true"/>
      <sz val="18"/>
      <color rgb="FF8E4A5A"/>
      <name val="Georgia"/>
      <family val="0"/>
      <charset val="1"/>
    </font>
    <font>
      <u val="single"/>
      <sz val="9"/>
      <color rgb="FF8E4A5A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8E4A5A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10"/>
      <color rgb="FF8A6F73"/>
      <name val="Arial"/>
      <family val="0"/>
      <charset val="1"/>
    </font>
    <font>
      <b val="true"/>
      <sz val="10"/>
      <color rgb="FF3A2A2E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8"/>
      <color rgb="FFB9A3A6"/>
      <name val="Arial"/>
      <family val="0"/>
      <charset val="1"/>
    </font>
    <font>
      <b val="true"/>
      <sz val="12"/>
      <color rgb="FFC5A05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9F6"/>
        <bgColor rgb="FFFFFFFF"/>
      </patternFill>
    </fill>
    <fill>
      <patternFill patternType="solid">
        <fgColor rgb="FF8E4A5A"/>
        <bgColor rgb="FF993366"/>
      </patternFill>
    </fill>
    <fill>
      <patternFill patternType="solid">
        <fgColor rgb="FFF6DCDC"/>
        <bgColor rgb="FFEAD7D7"/>
      </patternFill>
    </fill>
    <fill>
      <patternFill patternType="solid">
        <fgColor rgb="FFFFFFFF"/>
        <bgColor rgb="FFFFF9F6"/>
      </patternFill>
    </fill>
    <fill>
      <patternFill patternType="solid">
        <fgColor rgb="FFFDEEEE"/>
        <bgColor rgb="FFF8F4F3"/>
      </patternFill>
    </fill>
    <fill>
      <patternFill patternType="solid">
        <fgColor rgb="FFF8F4F3"/>
        <bgColor rgb="FFFFF9F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5A059"/>
      </bottom>
      <diagonal/>
    </border>
    <border diagonalUp="false" diagonalDown="false">
      <left style="thin">
        <color rgb="FFEAD7D7"/>
      </left>
      <right style="thin">
        <color rgb="FFEAD7D7"/>
      </right>
      <top style="thin">
        <color rgb="FFEAD7D7"/>
      </top>
      <bottom style="thin">
        <color rgb="FFEAD7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A2A2E"/>
      </font>
      <fill>
        <patternFill>
          <bgColor rgb="FFF4CCCC"/>
        </patternFill>
      </fill>
    </dxf>
    <dxf>
      <font>
        <name val="Arial"/>
        <charset val="1"/>
        <family val="0"/>
        <b val="1"/>
        <color rgb="FF3A2A2E"/>
      </font>
      <fill>
        <patternFill>
          <bgColor rgb="FFFCE8B2"/>
        </patternFill>
      </fill>
    </dxf>
    <dxf>
      <font>
        <name val="Arial"/>
        <charset val="1"/>
        <family val="0"/>
        <b val="1"/>
        <color rgb="FF3A2A2E"/>
      </font>
      <fill>
        <patternFill>
          <bgColor rgb="FFD9EAD3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C3A5"/>
      <rgbColor rgb="FF878787"/>
      <rgbColor rgb="FF9999FF"/>
      <rgbColor rgb="FF8E4A5A"/>
      <rgbColor rgb="FFFFF9F6"/>
      <rgbColor rgb="FFF8F4F3"/>
      <rgbColor rgb="FF660066"/>
      <rgbColor rgb="FFC5A059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EEE"/>
      <rgbColor rgb="FFD9EAD3"/>
      <rgbColor rgb="FFFCE8B2"/>
      <rgbColor rgb="FFEAD7D7"/>
      <rgbColor rgb="FFE8B4B8"/>
      <rgbColor rgb="FFF6DCDC"/>
      <rgbColor rgb="FFF4CCCC"/>
      <rgbColor rgb="FF4F81BD"/>
      <rgbColor rgb="FF33CCCC"/>
      <rgbColor rgb="FF99CC00"/>
      <rgbColor rgb="FFFFCC00"/>
      <rgbColor rgb="FFFF9900"/>
      <rgbColor rgb="FFFF6600"/>
      <rgbColor rgb="FF8A6F73"/>
      <rgbColor rgb="FFB9A3A6"/>
      <rgbColor rgb="FF003366"/>
      <rgbColor rgb="FF339966"/>
      <rgbColor rgb="FF003300"/>
      <rgbColor rgb="FF333300"/>
      <rgbColor rgb="FF993300"/>
      <rgbColor rgb="FF993366"/>
      <rgbColor rgb="FF595959"/>
      <rgbColor rgb="FF3A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Ingresos vs salidas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"Ingresos"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rgbClr val="e8b4b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'Resumen Anual'!$B$5:$M$5</c:f>
              <c:multiLvlStrCache>
                <c:ptCount val="1"/>
                <c:lvl>
                  <c:pt idx="0">
                    <c:v>Dic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Ago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Abr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Ene</c:v>
                  </c:pt>
                </c:lvl>
              </c:multiLvlStrCache>
            </c:multiLvlStrRef>
          </c:cat>
          <c:val>
            <c:numRef>
              <c:f>'Resumen Anual'!$B$6:$M$6</c:f>
              <c:numCache>
                <c:formatCode>\$#,##0.00;[RED]"($"#,##0.00\);\-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"Salidas"</c:f>
              <c:strCache>
                <c:ptCount val="1"/>
                <c:pt idx="0">
                  <c:v>Salidas</c:v>
                </c:pt>
              </c:strCache>
            </c:strRef>
          </c:tx>
          <c:spPr>
            <a:solidFill>
              <a:srgbClr val="8e4a5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'Resumen Anual'!$B$5:$M$5</c:f>
              <c:multiLvlStrCache>
                <c:ptCount val="1"/>
                <c:lvl>
                  <c:pt idx="0">
                    <c:v>Dic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Ago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Abr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Ene</c:v>
                  </c:pt>
                </c:lvl>
              </c:multiLvlStrCache>
            </c:multiLvlStrRef>
          </c:cat>
          <c:val>
            <c:numRef>
              <c:f>'Resumen Anual'!$B$11:$M$11</c:f>
              <c:numCache>
                <c:formatCode>\$#,##0.00;[RED]"($"#,##0.00\);\-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39206947"/>
        <c:axId val="94912184"/>
      </c:barChart>
      <c:catAx>
        <c:axId val="392069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912184"/>
        <c:crosses val="autoZero"/>
        <c:auto val="1"/>
        <c:lblAlgn val="ctr"/>
        <c:lblOffset val="100"/>
        <c:noMultiLvlLbl val="0"/>
      </c:catAx>
      <c:valAx>
        <c:axId val="9491218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Dólares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20694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 del año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'Resumen Anual'!N17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e8b4b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'Resumen Anual'!$A$18:$A$42</c:f>
              <c:strCache>
                <c:ptCount val="25"/>
                <c:pt idx="0">
                  <c:v>Vivienda (renta o hipoteca)</c:v>
                </c:pt>
                <c:pt idx="1">
                  <c:v>Servicios (luz, gas, agua)</c:v>
                </c:pt>
                <c:pt idx="2">
                  <c:v>Internet y teléfono</c:v>
                </c:pt>
                <c:pt idx="3">
                  <c:v>Seguros</c:v>
                </c:pt>
                <c:pt idx="4">
                  <c:v>Transporte (gasolina, MetroCard)</c:v>
                </c:pt>
                <c:pt idx="5">
                  <c:v>Supermercado</c:v>
                </c:pt>
                <c:pt idx="6">
                  <c:v>Comidas fuera</c:v>
                </c:pt>
                <c:pt idx="7">
                  <c:v>Salud y farmacia</c:v>
                </c:pt>
                <c:pt idx="8">
                  <c:v>Educación y niños</c:v>
                </c:pt>
                <c:pt idx="9">
                  <c:v>Cuidado personal</c:v>
                </c:pt>
                <c:pt idx="10">
                  <c:v>Ropa</c:v>
                </c:pt>
                <c:pt idx="11">
                  <c:v>Entretenimiento y suscripciones</c:v>
                </c:pt>
                <c:pt idx="12">
                  <c:v>Envíos de dinero a familia</c:v>
                </c:pt>
                <c:pt idx="13">
                  <c:v>Regalos y celebraciones</c:v>
                </c:pt>
                <c:pt idx="14">
                  <c:v>Otros gastos</c:v>
                </c:pt>
                <c:pt idx="15">
                  <c:v>Pagos de tarjetas y préstamos</c:v>
                </c:pt>
                <c:pt idx="16">
                  <c:v>Ahorro fondo de emergencia</c:v>
                </c:pt>
                <c:pt idx="17">
                  <c:v>Ahorro para metas</c:v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</c:strCache>
            </c:strRef>
          </c:cat>
          <c:val>
            <c:numRef>
              <c:f>'Resumen Anual'!$N$18:$N$42</c:f>
              <c:numCache>
                <c:formatCode>\$#,##0.00;[RED]"($"#,##0.00\);\-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gapWidth val="150"/>
        <c:overlap val="0"/>
        <c:axId val="48203850"/>
        <c:axId val="33614477"/>
      </c:barChart>
      <c:catAx>
        <c:axId val="48203850"/>
        <c:scaling>
          <c:orientation val="minMax"/>
        </c:scaling>
        <c:delete val="0"/>
        <c:axPos val="b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614477"/>
        <c:crosses val="autoZero"/>
        <c:auto val="1"/>
        <c:lblAlgn val="ctr"/>
        <c:lblOffset val="100"/>
        <c:noMultiLvlLbl val="0"/>
      </c:catAx>
      <c:valAx>
        <c:axId val="336144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;[RED]&quot;($&quot;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2038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¿En qué se fue tu dinero este año?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8e4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8b4b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c5a0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d8c3a5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'Resumen Anual'!$A$7:$A$10</c:f>
              <c:strCache>
                <c:ptCount val="4"/>
                <c:pt idx="0">
                  <c:v>Gastos fijos</c:v>
                </c:pt>
                <c:pt idx="1">
                  <c:v>Gastos variables</c:v>
                </c:pt>
                <c:pt idx="2">
                  <c:v>Pagos de deudas</c:v>
                </c:pt>
                <c:pt idx="3">
                  <c:v>Ahorro</c:v>
                </c:pt>
              </c:strCache>
            </c:strRef>
          </c:cat>
          <c:val>
            <c:numRef>
              <c:f>'Resumen Anual'!$N$7:$N$10</c:f>
              <c:numCache>
                <c:formatCode>\$#,##0.00;[RED]"($"#,##0.00\);\-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Tu mes de un vistazo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8e4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f6dcdc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'Presupuesto vs Real'!$I$3:$I$4</c:f>
              <c:strCache>
                <c:ptCount val="2"/>
                <c:pt idx="0">
                  <c:v>Gastado</c:v>
                </c:pt>
                <c:pt idx="1">
                  <c:v>Te queda</c:v>
                </c:pt>
              </c:strCache>
            </c:strRef>
          </c:cat>
          <c:val>
            <c:numRef>
              <c:f>'Presupuesto vs Real'!$J$3:$J$4</c:f>
              <c:numCache>
                <c:formatCode>\$#,##0.00;[RED]"($"#,##0.00\);\-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6</xdr:col>
      <xdr:colOff>1576080</xdr:colOff>
      <xdr:row>24</xdr:row>
      <xdr:rowOff>22320</xdr:rowOff>
    </xdr:to>
    <xdr:graphicFrame>
      <xdr:nvGraphicFramePr>
        <xdr:cNvPr id="0" name="Chart 1"/>
        <xdr:cNvGraphicFramePr/>
      </xdr:nvGraphicFramePr>
      <xdr:xfrm>
        <a:off x="0" y="225756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45</xdr:row>
      <xdr:rowOff>0</xdr:rowOff>
    </xdr:from>
    <xdr:to>
      <xdr:col>6</xdr:col>
      <xdr:colOff>1576080</xdr:colOff>
      <xdr:row>75</xdr:row>
      <xdr:rowOff>44640</xdr:rowOff>
    </xdr:to>
    <xdr:graphicFrame>
      <xdr:nvGraphicFramePr>
        <xdr:cNvPr id="1" name="Chart 2"/>
        <xdr:cNvGraphicFramePr/>
      </xdr:nvGraphicFramePr>
      <xdr:xfrm>
        <a:off x="0" y="9115560"/>
        <a:ext cx="7919640" cy="57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26</xdr:row>
      <xdr:rowOff>0</xdr:rowOff>
    </xdr:from>
    <xdr:to>
      <xdr:col>6</xdr:col>
      <xdr:colOff>1576080</xdr:colOff>
      <xdr:row>43</xdr:row>
      <xdr:rowOff>1080</xdr:rowOff>
    </xdr:to>
    <xdr:graphicFrame>
      <xdr:nvGraphicFramePr>
        <xdr:cNvPr id="2" name="Chart 3"/>
        <xdr:cNvGraphicFramePr/>
      </xdr:nvGraphicFramePr>
      <xdr:xfrm>
        <a:off x="0" y="549576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5</xdr:row>
      <xdr:rowOff>0</xdr:rowOff>
    </xdr:from>
    <xdr:to>
      <xdr:col>13</xdr:col>
      <xdr:colOff>574560</xdr:colOff>
      <xdr:row>19</xdr:row>
      <xdr:rowOff>22320</xdr:rowOff>
    </xdr:to>
    <xdr:graphicFrame>
      <xdr:nvGraphicFramePr>
        <xdr:cNvPr id="3" name="Chart 1"/>
        <xdr:cNvGraphicFramePr/>
      </xdr:nvGraphicFramePr>
      <xdr:xfrm>
        <a:off x="9069840" y="1114560"/>
        <a:ext cx="39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<Relationship Id="rId2" Type="http://schemas.openxmlformats.org/officeDocument/2006/relationships/hyperlink" Target="Presupuesto_Familiar_ATS.xlsx" TargetMode="External"/><Relationship Id="rId3" Type="http://schemas.openxmlformats.org/officeDocument/2006/relationships/hyperlink" Target="Presupuesto_Familiar_ATS.xlsx" TargetMode="External"/><Relationship Id="rId4" Type="http://schemas.openxmlformats.org/officeDocument/2006/relationships/hyperlink" Target="Presupuesto_Familiar_ATS.xlsx" TargetMode="External"/><Relationship Id="rId5" Type="http://schemas.openxmlformats.org/officeDocument/2006/relationships/hyperlink" Target="Presupuesto_Familiar_ATS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<Relationship Id="rId2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Presupuesto_Familiar_ATS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4A5A"/>
    <pageSetUpPr fitToPage="true"/>
  </sheetPr>
  <dimension ref="A1:E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74"/>
    <col collapsed="false" customWidth="true" hidden="false" outlineLevel="0" max="4" min="4" style="0" width="22"/>
    <col collapsed="false" customWidth="true" hidden="false" outlineLevel="0" max="5" min="5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</row>
    <row r="2" customFormat="false" ht="39.75" hidden="false" customHeight="true" outlineLevel="0" collapsed="false">
      <c r="A2" s="1"/>
      <c r="B2" s="2" t="s">
        <v>0</v>
      </c>
      <c r="C2" s="2"/>
      <c r="D2" s="2"/>
      <c r="E2" s="1"/>
    </row>
    <row r="3" customFormat="false" ht="15" hidden="false" customHeight="false" outlineLevel="0" collapsed="false">
      <c r="A3" s="1"/>
      <c r="B3" s="3" t="s">
        <v>1</v>
      </c>
      <c r="C3" s="3"/>
      <c r="D3" s="3"/>
      <c r="E3" s="1"/>
    </row>
    <row r="4" customFormat="false" ht="15" hidden="false" customHeight="false" outlineLevel="0" collapsed="false">
      <c r="A4" s="1"/>
      <c r="B4" s="4" t="s">
        <v>2</v>
      </c>
      <c r="C4" s="4"/>
      <c r="D4" s="4"/>
      <c r="E4" s="1"/>
    </row>
    <row r="5" customFormat="false" ht="15" hidden="false" customHeight="false" outlineLevel="0" collapsed="false">
      <c r="A5" s="1"/>
      <c r="B5" s="5"/>
      <c r="C5" s="5"/>
      <c r="D5" s="5"/>
      <c r="E5" s="1"/>
    </row>
    <row r="6" customFormat="false" ht="15" hidden="false" customHeight="false" outlineLevel="0" collapsed="false">
      <c r="A6" s="1"/>
      <c r="B6" s="1"/>
      <c r="C6" s="1"/>
      <c r="D6" s="1"/>
      <c r="E6" s="1"/>
    </row>
    <row r="7" customFormat="false" ht="17.35" hidden="false" customHeight="false" outlineLevel="0" collapsed="false">
      <c r="A7" s="1"/>
      <c r="B7" s="6" t="s">
        <v>3</v>
      </c>
      <c r="C7" s="6"/>
      <c r="D7" s="6"/>
      <c r="E7" s="1"/>
    </row>
    <row r="8" customFormat="false" ht="21.75" hidden="false" customHeight="true" outlineLevel="0" collapsed="false">
      <c r="A8" s="1"/>
      <c r="B8" s="7" t="s">
        <v>4</v>
      </c>
      <c r="C8" s="8" t="s">
        <v>5</v>
      </c>
      <c r="D8" s="9" t="s">
        <v>6</v>
      </c>
      <c r="E8" s="1"/>
    </row>
    <row r="9" customFormat="false" ht="33.75" hidden="false" customHeight="true" outlineLevel="0" collapsed="false">
      <c r="A9" s="1"/>
      <c r="B9" s="7"/>
      <c r="C9" s="10" t="s">
        <v>7</v>
      </c>
      <c r="D9" s="9"/>
      <c r="E9" s="1"/>
    </row>
    <row r="10" customFormat="false" ht="15" hidden="false" customHeight="false" outlineLevel="0" collapsed="false">
      <c r="A10" s="1"/>
      <c r="B10" s="1"/>
      <c r="C10" s="1"/>
      <c r="D10" s="1"/>
      <c r="E10" s="1"/>
    </row>
    <row r="11" customFormat="false" ht="21.75" hidden="false" customHeight="true" outlineLevel="0" collapsed="false">
      <c r="A11" s="1"/>
      <c r="B11" s="7" t="s">
        <v>8</v>
      </c>
      <c r="C11" s="8" t="s">
        <v>9</v>
      </c>
      <c r="D11" s="9" t="s">
        <v>10</v>
      </c>
      <c r="E11" s="1"/>
    </row>
    <row r="12" customFormat="false" ht="33.75" hidden="false" customHeight="true" outlineLevel="0" collapsed="false">
      <c r="A12" s="1"/>
      <c r="B12" s="7"/>
      <c r="C12" s="10" t="s">
        <v>11</v>
      </c>
      <c r="D12" s="9"/>
      <c r="E12" s="1"/>
    </row>
    <row r="13" customFormat="false" ht="15" hidden="false" customHeight="false" outlineLevel="0" collapsed="false">
      <c r="A13" s="1"/>
      <c r="B13" s="1"/>
      <c r="C13" s="1"/>
      <c r="D13" s="1"/>
      <c r="E13" s="1"/>
    </row>
    <row r="14" customFormat="false" ht="21.75" hidden="false" customHeight="true" outlineLevel="0" collapsed="false">
      <c r="A14" s="1"/>
      <c r="B14" s="7" t="s">
        <v>12</v>
      </c>
      <c r="C14" s="8" t="s">
        <v>13</v>
      </c>
      <c r="D14" s="9" t="s">
        <v>14</v>
      </c>
      <c r="E14" s="1"/>
    </row>
    <row r="15" customFormat="false" ht="33.75" hidden="false" customHeight="true" outlineLevel="0" collapsed="false">
      <c r="A15" s="1"/>
      <c r="B15" s="7"/>
      <c r="C15" s="10" t="s">
        <v>15</v>
      </c>
      <c r="D15" s="9"/>
      <c r="E15" s="1"/>
    </row>
    <row r="16" customFormat="false" ht="15" hidden="false" customHeight="false" outlineLevel="0" collapsed="false">
      <c r="A16" s="1"/>
      <c r="B16" s="1"/>
      <c r="C16" s="1"/>
      <c r="D16" s="1"/>
      <c r="E16" s="1"/>
    </row>
    <row r="17" customFormat="false" ht="21.75" hidden="false" customHeight="true" outlineLevel="0" collapsed="false">
      <c r="A17" s="1"/>
      <c r="B17" s="7" t="s">
        <v>16</v>
      </c>
      <c r="C17" s="8" t="s">
        <v>17</v>
      </c>
      <c r="D17" s="9" t="s">
        <v>18</v>
      </c>
      <c r="E17" s="1"/>
    </row>
    <row r="18" customFormat="false" ht="33.75" hidden="false" customHeight="true" outlineLevel="0" collapsed="false">
      <c r="A18" s="1"/>
      <c r="B18" s="7"/>
      <c r="C18" s="10" t="s">
        <v>19</v>
      </c>
      <c r="D18" s="9"/>
      <c r="E18" s="1"/>
    </row>
    <row r="19" customFormat="false" ht="15" hidden="false" customHeight="false" outlineLevel="0" collapsed="false">
      <c r="A19" s="1"/>
      <c r="B19" s="1"/>
      <c r="C19" s="1"/>
      <c r="D19" s="1"/>
      <c r="E19" s="1"/>
    </row>
    <row r="20" customFormat="false" ht="21.75" hidden="false" customHeight="true" outlineLevel="0" collapsed="false">
      <c r="A20" s="1"/>
      <c r="B20" s="7" t="s">
        <v>20</v>
      </c>
      <c r="C20" s="8" t="s">
        <v>21</v>
      </c>
      <c r="D20" s="9" t="s">
        <v>22</v>
      </c>
      <c r="E20" s="1"/>
    </row>
    <row r="21" customFormat="false" ht="33.75" hidden="false" customHeight="true" outlineLevel="0" collapsed="false">
      <c r="A21" s="1"/>
      <c r="B21" s="7"/>
      <c r="C21" s="10" t="s">
        <v>23</v>
      </c>
      <c r="D21" s="9"/>
      <c r="E21" s="1"/>
    </row>
    <row r="22" customFormat="false" ht="15" hidden="false" customHeight="false" outlineLevel="0" collapsed="false">
      <c r="A22" s="1"/>
      <c r="B22" s="1"/>
      <c r="C22" s="1"/>
      <c r="D22" s="1"/>
      <c r="E22" s="1"/>
    </row>
    <row r="23" customFormat="false" ht="17.35" hidden="false" customHeight="false" outlineLevel="0" collapsed="false">
      <c r="A23" s="1"/>
      <c r="B23" s="11" t="s">
        <v>24</v>
      </c>
      <c r="C23" s="1"/>
      <c r="D23" s="1"/>
      <c r="E23" s="1"/>
    </row>
    <row r="24" customFormat="false" ht="15" hidden="false" customHeight="false" outlineLevel="0" collapsed="false">
      <c r="A24" s="1"/>
      <c r="B24" s="12"/>
      <c r="C24" s="13" t="s">
        <v>25</v>
      </c>
      <c r="D24" s="1"/>
      <c r="E24" s="1"/>
    </row>
    <row r="25" customFormat="false" ht="15" hidden="false" customHeight="false" outlineLevel="0" collapsed="false">
      <c r="A25" s="1"/>
      <c r="B25" s="14"/>
      <c r="C25" s="13" t="s">
        <v>26</v>
      </c>
      <c r="D25" s="1"/>
      <c r="E25" s="1"/>
    </row>
    <row r="26" customFormat="false" ht="15" hidden="false" customHeight="false" outlineLevel="0" collapsed="false">
      <c r="A26" s="1"/>
      <c r="B26" s="15"/>
      <c r="C26" s="13" t="s">
        <v>27</v>
      </c>
      <c r="D26" s="1"/>
      <c r="E26" s="1"/>
    </row>
    <row r="27" customFormat="false" ht="15" hidden="false" customHeight="false" outlineLevel="0" collapsed="false">
      <c r="A27" s="1"/>
      <c r="B27" s="1"/>
      <c r="C27" s="1"/>
      <c r="D27" s="1"/>
      <c r="E27" s="1"/>
    </row>
    <row r="28" customFormat="false" ht="17.35" hidden="false" customHeight="false" outlineLevel="0" collapsed="false">
      <c r="A28" s="1"/>
      <c r="B28" s="11" t="s">
        <v>28</v>
      </c>
      <c r="C28" s="1"/>
      <c r="D28" s="1"/>
      <c r="E28" s="1"/>
    </row>
    <row r="29" customFormat="false" ht="25.5" hidden="false" customHeight="true" outlineLevel="0" collapsed="false">
      <c r="A29" s="1"/>
      <c r="B29" s="16" t="s">
        <v>29</v>
      </c>
      <c r="C29" s="17" t="s">
        <v>30</v>
      </c>
      <c r="D29" s="17"/>
      <c r="E29" s="1"/>
    </row>
    <row r="30" customFormat="false" ht="25.5" hidden="false" customHeight="true" outlineLevel="0" collapsed="false">
      <c r="A30" s="1"/>
      <c r="B30" s="16" t="s">
        <v>29</v>
      </c>
      <c r="C30" s="17" t="s">
        <v>31</v>
      </c>
      <c r="D30" s="17"/>
      <c r="E30" s="1"/>
    </row>
    <row r="31" customFormat="false" ht="25.5" hidden="false" customHeight="true" outlineLevel="0" collapsed="false">
      <c r="A31" s="1"/>
      <c r="B31" s="16" t="s">
        <v>29</v>
      </c>
      <c r="C31" s="17" t="s">
        <v>32</v>
      </c>
      <c r="D31" s="17"/>
      <c r="E31" s="1"/>
    </row>
    <row r="32" customFormat="false" ht="25.5" hidden="false" customHeight="true" outlineLevel="0" collapsed="false">
      <c r="A32" s="1"/>
      <c r="B32" s="16" t="s">
        <v>29</v>
      </c>
      <c r="C32" s="17" t="s">
        <v>33</v>
      </c>
      <c r="D32" s="17"/>
      <c r="E32" s="1"/>
    </row>
    <row r="33" customFormat="false" ht="25.5" hidden="false" customHeight="true" outlineLevel="0" collapsed="false">
      <c r="A33" s="1"/>
      <c r="B33" s="16" t="s">
        <v>29</v>
      </c>
      <c r="C33" s="17" t="s">
        <v>34</v>
      </c>
      <c r="D33" s="17"/>
      <c r="E33" s="1"/>
    </row>
    <row r="34" customFormat="false" ht="15" hidden="false" customHeight="false" outlineLevel="0" collapsed="false">
      <c r="A34" s="1"/>
      <c r="B34" s="1"/>
      <c r="C34" s="1"/>
      <c r="D34" s="1"/>
      <c r="E34" s="1"/>
    </row>
    <row r="35" customFormat="false" ht="39.75" hidden="false" customHeight="true" outlineLevel="0" collapsed="false">
      <c r="A35" s="1"/>
      <c r="B35" s="18" t="s">
        <v>35</v>
      </c>
      <c r="C35" s="18"/>
      <c r="D35" s="18"/>
      <c r="E35" s="1"/>
    </row>
    <row r="36" customFormat="false" ht="15" hidden="false" customHeight="false" outlineLevel="0" collapsed="false">
      <c r="A36" s="1"/>
      <c r="B36" s="19" t="s">
        <v>36</v>
      </c>
      <c r="C36" s="19"/>
      <c r="D36" s="19"/>
      <c r="E36" s="1"/>
    </row>
    <row r="37" customFormat="false" ht="15" hidden="false" customHeight="false" outlineLevel="0" collapsed="false">
      <c r="A37" s="1"/>
      <c r="B37" s="1"/>
      <c r="C37" s="1"/>
      <c r="D37" s="1"/>
      <c r="E37" s="1"/>
    </row>
    <row r="38" customFormat="false" ht="15" hidden="false" customHeight="false" outlineLevel="0" collapsed="false">
      <c r="A38" s="1"/>
      <c r="B38" s="1"/>
      <c r="C38" s="1"/>
      <c r="D38" s="1"/>
      <c r="E38" s="1"/>
    </row>
    <row r="39" customFormat="false" ht="15" hidden="false" customHeight="false" outlineLevel="0" collapsed="false">
      <c r="A39" s="1"/>
      <c r="B39" s="1"/>
      <c r="C39" s="1"/>
      <c r="D39" s="1"/>
      <c r="E39" s="1"/>
    </row>
    <row r="40" customFormat="false" ht="15" hidden="false" customHeight="false" outlineLevel="0" collapsed="false">
      <c r="A40" s="1"/>
      <c r="B40" s="1"/>
      <c r="C40" s="1"/>
      <c r="D40" s="1"/>
      <c r="E40" s="1"/>
    </row>
    <row r="41" customFormat="false" ht="15" hidden="false" customHeight="false" outlineLevel="0" collapsed="false">
      <c r="A41" s="1"/>
      <c r="B41" s="1"/>
      <c r="C41" s="1"/>
      <c r="D41" s="1"/>
      <c r="E41" s="1"/>
    </row>
    <row r="42" customFormat="false" ht="15" hidden="false" customHeight="false" outlineLevel="0" collapsed="false">
      <c r="A42" s="1"/>
      <c r="B42" s="1"/>
      <c r="C42" s="1"/>
      <c r="D42" s="1"/>
      <c r="E42" s="1"/>
    </row>
    <row r="43" customFormat="false" ht="15" hidden="false" customHeight="false" outlineLevel="0" collapsed="false">
      <c r="A43" s="1"/>
      <c r="B43" s="1"/>
      <c r="C43" s="1"/>
      <c r="D43" s="1"/>
      <c r="E43" s="1"/>
    </row>
    <row r="44" customFormat="false" ht="15" hidden="false" customHeight="false" outlineLevel="0" collapsed="false">
      <c r="A44" s="1"/>
      <c r="B44" s="1"/>
      <c r="C44" s="1"/>
      <c r="D44" s="1"/>
      <c r="E44" s="1"/>
    </row>
    <row r="45" customFormat="false" ht="15" hidden="false" customHeight="false" outlineLevel="0" collapsed="false">
      <c r="A45" s="1"/>
      <c r="B45" s="1"/>
      <c r="C45" s="1"/>
      <c r="D45" s="1"/>
      <c r="E45" s="1"/>
    </row>
    <row r="46" customFormat="false" ht="15" hidden="false" customHeight="false" outlineLevel="0" collapsed="false">
      <c r="A46" s="1"/>
      <c r="B46" s="1"/>
      <c r="C46" s="1"/>
      <c r="D46" s="1"/>
      <c r="E46" s="1"/>
    </row>
    <row r="47" customFormat="false" ht="15" hidden="false" customHeight="false" outlineLevel="0" collapsed="false">
      <c r="A47" s="1"/>
      <c r="B47" s="1"/>
      <c r="C47" s="1"/>
      <c r="D47" s="1"/>
      <c r="E47" s="1"/>
    </row>
    <row r="48" customFormat="false" ht="15" hidden="false" customHeight="false" outlineLevel="0" collapsed="false">
      <c r="A48" s="1"/>
      <c r="B48" s="1"/>
      <c r="C48" s="1"/>
      <c r="D48" s="1"/>
      <c r="E48" s="1"/>
    </row>
    <row r="49" customFormat="false" ht="15" hidden="false" customHeight="false" outlineLevel="0" collapsed="false">
      <c r="A49" s="1"/>
      <c r="B49" s="1"/>
      <c r="C49" s="1"/>
      <c r="D49" s="1"/>
      <c r="E49" s="1"/>
    </row>
    <row r="50" customFormat="false" ht="15" hidden="false" customHeight="false" outlineLevel="0" collapsed="false">
      <c r="A50" s="1"/>
      <c r="B50" s="1"/>
      <c r="C50" s="1"/>
      <c r="D50" s="1"/>
      <c r="E50" s="1"/>
    </row>
    <row r="51" customFormat="false" ht="15" hidden="false" customHeight="false" outlineLevel="0" collapsed="false">
      <c r="A51" s="1"/>
      <c r="B51" s="1"/>
      <c r="C51" s="1"/>
      <c r="D51" s="1"/>
      <c r="E51" s="1"/>
    </row>
    <row r="52" customFormat="false" ht="15" hidden="false" customHeight="false" outlineLevel="0" collapsed="false">
      <c r="A52" s="1"/>
      <c r="B52" s="1"/>
      <c r="C52" s="1"/>
      <c r="D52" s="1"/>
      <c r="E52" s="1"/>
    </row>
    <row r="53" customFormat="false" ht="15" hidden="false" customHeight="false" outlineLevel="0" collapsed="false">
      <c r="A53" s="1"/>
      <c r="B53" s="1"/>
      <c r="C53" s="1"/>
      <c r="D53" s="1"/>
      <c r="E53" s="1"/>
    </row>
    <row r="54" customFormat="false" ht="15" hidden="false" customHeight="false" outlineLevel="0" collapsed="false">
      <c r="A54" s="1"/>
      <c r="B54" s="1"/>
      <c r="C54" s="1"/>
      <c r="D54" s="1"/>
      <c r="E54" s="1"/>
    </row>
    <row r="55" customFormat="false" ht="15" hidden="false" customHeight="false" outlineLevel="0" collapsed="false">
      <c r="A55" s="1"/>
      <c r="B55" s="1"/>
      <c r="C55" s="1"/>
      <c r="D55" s="1"/>
      <c r="E55" s="1"/>
    </row>
    <row r="56" customFormat="false" ht="15" hidden="false" customHeight="false" outlineLevel="0" collapsed="false">
      <c r="A56" s="1"/>
      <c r="B56" s="1"/>
      <c r="C56" s="1"/>
      <c r="D56" s="1"/>
      <c r="E56" s="1"/>
    </row>
    <row r="57" customFormat="false" ht="15" hidden="false" customHeight="false" outlineLevel="0" collapsed="false">
      <c r="A57" s="1"/>
      <c r="B57" s="1"/>
      <c r="C57" s="1"/>
      <c r="D57" s="1"/>
      <c r="E57" s="1"/>
    </row>
    <row r="58" customFormat="false" ht="15" hidden="false" customHeight="false" outlineLevel="0" collapsed="false">
      <c r="A58" s="1"/>
      <c r="B58" s="1"/>
      <c r="C58" s="1"/>
      <c r="D58" s="1"/>
      <c r="E58" s="1"/>
    </row>
    <row r="59" customFormat="false" ht="15" hidden="false" customHeight="false" outlineLevel="0" collapsed="false">
      <c r="A59" s="1"/>
      <c r="B59" s="1"/>
      <c r="C59" s="1"/>
      <c r="D59" s="1"/>
      <c r="E59" s="1"/>
    </row>
  </sheetData>
  <mergeCells count="21">
    <mergeCell ref="B2:D2"/>
    <mergeCell ref="B3:D3"/>
    <mergeCell ref="B4:D4"/>
    <mergeCell ref="B7:D7"/>
    <mergeCell ref="B8:B9"/>
    <mergeCell ref="D8:D9"/>
    <mergeCell ref="B11:B12"/>
    <mergeCell ref="D11:D12"/>
    <mergeCell ref="B14:B15"/>
    <mergeCell ref="D14:D15"/>
    <mergeCell ref="B17:B18"/>
    <mergeCell ref="D17:D18"/>
    <mergeCell ref="B20:B21"/>
    <mergeCell ref="D20:D21"/>
    <mergeCell ref="C29:D29"/>
    <mergeCell ref="C30:D30"/>
    <mergeCell ref="C31:D31"/>
    <mergeCell ref="C32:D32"/>
    <mergeCell ref="C33:D33"/>
    <mergeCell ref="B35:D35"/>
    <mergeCell ref="B36:D36"/>
  </mergeCells>
  <hyperlinks>
    <hyperlink ref="D8" r:id="rId1" location="'Configuración'!A1" display="Ir a Configuración  →"/>
    <hyperlink ref="D11" r:id="rId2" location="'Ingresos'!A1" display="Ir a Ingresos  →"/>
    <hyperlink ref="D14" r:id="rId3" location="'Gastos'!A1" display="Ir a Gastos  →"/>
    <hyperlink ref="D17" r:id="rId4" location="'Presupuesto%20vs%20Real'!A1" display="Ir a Presupuesto vs Real  →"/>
    <hyperlink ref="D20" r:id="rId5" location="'Metas'!A1" display="Ir a Metas  →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H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3"/>
    <col collapsed="false" customWidth="true" hidden="false" outlineLevel="0" max="4" min="4" style="0" width="26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false" outlineLevel="0" max="7" min="7" style="0" width="26"/>
    <col collapsed="false" customWidth="true" hidden="false" outlineLevel="0" max="8" min="8" style="0" width="16"/>
  </cols>
  <sheetData>
    <row r="1" customFormat="false" ht="27.75" hidden="false" customHeight="true" outlineLevel="0" collapsed="false">
      <c r="A1" s="20" t="s">
        <v>37</v>
      </c>
      <c r="G1" s="21" t="s">
        <v>38</v>
      </c>
    </row>
    <row r="2" customFormat="false" ht="15" hidden="false" customHeight="false" outlineLevel="0" collapsed="false">
      <c r="A2" s="22" t="str">
        <f aca="false">"Año "&amp;Configuración!$B$4&amp;" · "&amp;Configuración!$B$3</f>
        <v>Año 2026 · </v>
      </c>
    </row>
    <row r="4" customFormat="false" ht="15" hidden="false" customHeight="false" outlineLevel="0" collapsed="false">
      <c r="A4" s="23" t="s">
        <v>39</v>
      </c>
      <c r="B4" s="23"/>
      <c r="D4" s="23" t="s">
        <v>40</v>
      </c>
      <c r="E4" s="23"/>
      <c r="G4" s="23" t="s">
        <v>41</v>
      </c>
      <c r="H4" s="23"/>
    </row>
    <row r="5" customFormat="false" ht="30" hidden="false" customHeight="true" outlineLevel="0" collapsed="false">
      <c r="A5" s="24" t="n">
        <f aca="false">'Resumen Anual'!N6</f>
        <v>0</v>
      </c>
      <c r="B5" s="24"/>
      <c r="D5" s="24" t="n">
        <f aca="false">'Resumen Anual'!N11</f>
        <v>0</v>
      </c>
      <c r="E5" s="24"/>
      <c r="G5" s="24" t="n">
        <f aca="false">'Resumen Anual'!N12</f>
        <v>0</v>
      </c>
      <c r="H5" s="24"/>
    </row>
    <row r="7" customFormat="false" ht="15" hidden="false" customHeight="false" outlineLevel="0" collapsed="false">
      <c r="A7" s="23" t="s">
        <v>42</v>
      </c>
      <c r="B7" s="23"/>
      <c r="D7" s="23" t="s">
        <v>43</v>
      </c>
      <c r="E7" s="23"/>
      <c r="G7" s="23" t="s">
        <v>44</v>
      </c>
      <c r="H7" s="23"/>
    </row>
    <row r="8" customFormat="false" ht="30" hidden="false" customHeight="true" outlineLevel="0" collapsed="false">
      <c r="A8" s="25" t="str">
        <f aca="false">'Resumen Anual'!N13</f>
        <v/>
      </c>
      <c r="B8" s="25"/>
      <c r="D8" s="24" t="n">
        <f aca="false">Deudas!B16</f>
        <v>0</v>
      </c>
      <c r="E8" s="24"/>
      <c r="G8" s="25" t="str">
        <f aca="false">Metas!B12</f>
        <v/>
      </c>
      <c r="H8" s="25"/>
    </row>
  </sheetData>
  <mergeCells count="12">
    <mergeCell ref="A4:B4"/>
    <mergeCell ref="D4:E4"/>
    <mergeCell ref="G4:H4"/>
    <mergeCell ref="A5:B5"/>
    <mergeCell ref="D5:E5"/>
    <mergeCell ref="G5:H5"/>
    <mergeCell ref="A7:B7"/>
    <mergeCell ref="D7:E7"/>
    <mergeCell ref="G7:H7"/>
    <mergeCell ref="A8:B8"/>
    <mergeCell ref="D8:E8"/>
    <mergeCell ref="G8:H8"/>
  </mergeCells>
  <hyperlinks>
    <hyperlink ref="G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3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27.75" hidden="false" customHeight="true" outlineLevel="0" collapsed="false">
      <c r="A1" s="20" t="s">
        <v>45</v>
      </c>
      <c r="E1" s="21" t="s">
        <v>38</v>
      </c>
    </row>
    <row r="2" customFormat="false" ht="15" hidden="false" customHeight="false" outlineLevel="0" collapsed="false">
      <c r="A2" s="26" t="s">
        <v>46</v>
      </c>
    </row>
    <row r="3" customFormat="false" ht="15" hidden="false" customHeight="false" outlineLevel="0" collapsed="false">
      <c r="A3" s="27" t="s">
        <v>47</v>
      </c>
      <c r="B3" s="28"/>
      <c r="C3" s="28"/>
    </row>
    <row r="4" customFormat="false" ht="15" hidden="false" customHeight="false" outlineLevel="0" collapsed="false">
      <c r="A4" s="27" t="s">
        <v>48</v>
      </c>
      <c r="B4" s="28" t="n">
        <v>2026</v>
      </c>
      <c r="C4" s="29"/>
    </row>
    <row r="5" customFormat="false" ht="15" hidden="false" customHeight="false" outlineLevel="0" collapsed="false">
      <c r="A5" s="27" t="s">
        <v>49</v>
      </c>
      <c r="B5" s="28" t="n">
        <v>3</v>
      </c>
      <c r="C5" s="29" t="s">
        <v>50</v>
      </c>
    </row>
    <row r="6" customFormat="false" ht="15" hidden="false" customHeight="false" outlineLevel="0" collapsed="false">
      <c r="A6" s="27" t="s">
        <v>51</v>
      </c>
      <c r="B6" s="30" t="s">
        <v>52</v>
      </c>
      <c r="C6" s="30"/>
    </row>
    <row r="7" customFormat="false" ht="15" hidden="false" customHeight="false" outlineLevel="0" collapsed="false">
      <c r="A7" s="29" t="s">
        <v>53</v>
      </c>
    </row>
    <row r="9" customFormat="false" ht="30" hidden="false" customHeight="true" outlineLevel="0" collapsed="false">
      <c r="A9" s="31" t="s">
        <v>54</v>
      </c>
      <c r="E9" s="31" t="s">
        <v>55</v>
      </c>
      <c r="G9" s="31" t="s">
        <v>56</v>
      </c>
      <c r="H9" s="31" t="s">
        <v>57</v>
      </c>
    </row>
    <row r="10" customFormat="false" ht="15" hidden="false" customHeight="false" outlineLevel="0" collapsed="false">
      <c r="A10" s="28" t="s">
        <v>58</v>
      </c>
      <c r="E10" s="28" t="s">
        <v>59</v>
      </c>
      <c r="G10" s="32" t="s">
        <v>60</v>
      </c>
      <c r="H10" s="32" t="s">
        <v>61</v>
      </c>
    </row>
    <row r="11" customFormat="false" ht="15" hidden="false" customHeight="false" outlineLevel="0" collapsed="false">
      <c r="A11" s="28" t="s">
        <v>62</v>
      </c>
      <c r="E11" s="28" t="s">
        <v>63</v>
      </c>
      <c r="G11" s="32" t="s">
        <v>64</v>
      </c>
      <c r="H11" s="32" t="s">
        <v>65</v>
      </c>
    </row>
    <row r="12" customFormat="false" ht="15" hidden="false" customHeight="false" outlineLevel="0" collapsed="false">
      <c r="A12" s="28" t="s">
        <v>66</v>
      </c>
      <c r="E12" s="28" t="s">
        <v>67</v>
      </c>
      <c r="G12" s="32" t="s">
        <v>68</v>
      </c>
      <c r="H12" s="32" t="s">
        <v>69</v>
      </c>
    </row>
    <row r="13" customFormat="false" ht="15" hidden="false" customHeight="false" outlineLevel="0" collapsed="false">
      <c r="A13" s="28" t="s">
        <v>70</v>
      </c>
      <c r="E13" s="28" t="s">
        <v>71</v>
      </c>
      <c r="G13" s="32" t="s">
        <v>72</v>
      </c>
      <c r="H13" s="32" t="s">
        <v>73</v>
      </c>
    </row>
    <row r="14" customFormat="false" ht="15" hidden="false" customHeight="false" outlineLevel="0" collapsed="false">
      <c r="A14" s="28" t="s">
        <v>74</v>
      </c>
      <c r="E14" s="28" t="s">
        <v>75</v>
      </c>
      <c r="H14" s="32" t="s">
        <v>76</v>
      </c>
    </row>
    <row r="15" customFormat="false" ht="15" hidden="false" customHeight="false" outlineLevel="0" collapsed="false">
      <c r="A15" s="28" t="s">
        <v>77</v>
      </c>
      <c r="E15" s="28" t="s">
        <v>78</v>
      </c>
      <c r="H15" s="32" t="s">
        <v>79</v>
      </c>
    </row>
    <row r="16" customFormat="false" ht="15" hidden="false" customHeight="false" outlineLevel="0" collapsed="false">
      <c r="A16" s="28"/>
      <c r="E16" s="28" t="s">
        <v>80</v>
      </c>
      <c r="H16" s="32" t="s">
        <v>81</v>
      </c>
    </row>
    <row r="17" customFormat="false" ht="15" hidden="false" customHeight="false" outlineLevel="0" collapsed="false">
      <c r="A17" s="28"/>
      <c r="E17" s="28"/>
      <c r="H17" s="32" t="s">
        <v>82</v>
      </c>
    </row>
    <row r="18" customFormat="false" ht="15" hidden="false" customHeight="false" outlineLevel="0" collapsed="false">
      <c r="A18" s="28"/>
      <c r="H18" s="32" t="s">
        <v>83</v>
      </c>
    </row>
    <row r="19" customFormat="false" ht="15" hidden="false" customHeight="false" outlineLevel="0" collapsed="false">
      <c r="A19" s="28"/>
      <c r="H19" s="32" t="s">
        <v>84</v>
      </c>
    </row>
    <row r="20" customFormat="false" ht="15" hidden="false" customHeight="false" outlineLevel="0" collapsed="false">
      <c r="H20" s="32" t="s">
        <v>85</v>
      </c>
    </row>
    <row r="21" customFormat="false" ht="15" hidden="false" customHeight="false" outlineLevel="0" collapsed="false">
      <c r="H21" s="32" t="s">
        <v>86</v>
      </c>
    </row>
    <row r="23" customFormat="false" ht="30" hidden="false" customHeight="true" outlineLevel="0" collapsed="false">
      <c r="A23" s="31" t="s">
        <v>87</v>
      </c>
      <c r="B23" s="31" t="s">
        <v>88</v>
      </c>
      <c r="C23" s="31" t="s">
        <v>89</v>
      </c>
    </row>
    <row r="24" customFormat="false" ht="15" hidden="false" customHeight="false" outlineLevel="0" collapsed="false">
      <c r="A24" s="28" t="s">
        <v>90</v>
      </c>
      <c r="B24" s="28" t="s">
        <v>60</v>
      </c>
      <c r="C24" s="33"/>
    </row>
    <row r="25" customFormat="false" ht="15" hidden="false" customHeight="false" outlineLevel="0" collapsed="false">
      <c r="A25" s="28" t="s">
        <v>91</v>
      </c>
      <c r="B25" s="28" t="s">
        <v>60</v>
      </c>
      <c r="C25" s="33"/>
    </row>
    <row r="26" customFormat="false" ht="15" hidden="false" customHeight="false" outlineLevel="0" collapsed="false">
      <c r="A26" s="28" t="s">
        <v>92</v>
      </c>
      <c r="B26" s="28" t="s">
        <v>60</v>
      </c>
      <c r="C26" s="33"/>
    </row>
    <row r="27" customFormat="false" ht="15" hidden="false" customHeight="false" outlineLevel="0" collapsed="false">
      <c r="A27" s="28" t="s">
        <v>93</v>
      </c>
      <c r="B27" s="28" t="s">
        <v>60</v>
      </c>
      <c r="C27" s="33"/>
    </row>
    <row r="28" customFormat="false" ht="15" hidden="false" customHeight="false" outlineLevel="0" collapsed="false">
      <c r="A28" s="28" t="s">
        <v>94</v>
      </c>
      <c r="B28" s="28" t="s">
        <v>64</v>
      </c>
      <c r="C28" s="33"/>
    </row>
    <row r="29" customFormat="false" ht="15" hidden="false" customHeight="false" outlineLevel="0" collapsed="false">
      <c r="A29" s="28" t="s">
        <v>95</v>
      </c>
      <c r="B29" s="28" t="s">
        <v>64</v>
      </c>
      <c r="C29" s="33"/>
    </row>
    <row r="30" customFormat="false" ht="15" hidden="false" customHeight="false" outlineLevel="0" collapsed="false">
      <c r="A30" s="28" t="s">
        <v>96</v>
      </c>
      <c r="B30" s="28" t="s">
        <v>64</v>
      </c>
      <c r="C30" s="33"/>
    </row>
    <row r="31" customFormat="false" ht="15" hidden="false" customHeight="false" outlineLevel="0" collapsed="false">
      <c r="A31" s="28" t="s">
        <v>97</v>
      </c>
      <c r="B31" s="28" t="s">
        <v>64</v>
      </c>
      <c r="C31" s="33"/>
    </row>
    <row r="32" customFormat="false" ht="15" hidden="false" customHeight="false" outlineLevel="0" collapsed="false">
      <c r="A32" s="28" t="s">
        <v>98</v>
      </c>
      <c r="B32" s="28" t="s">
        <v>64</v>
      </c>
      <c r="C32" s="33"/>
    </row>
    <row r="33" customFormat="false" ht="15" hidden="false" customHeight="false" outlineLevel="0" collapsed="false">
      <c r="A33" s="28" t="s">
        <v>99</v>
      </c>
      <c r="B33" s="28" t="s">
        <v>64</v>
      </c>
      <c r="C33" s="33"/>
    </row>
    <row r="34" customFormat="false" ht="15" hidden="false" customHeight="false" outlineLevel="0" collapsed="false">
      <c r="A34" s="28" t="s">
        <v>100</v>
      </c>
      <c r="B34" s="28" t="s">
        <v>64</v>
      </c>
      <c r="C34" s="33"/>
    </row>
    <row r="35" customFormat="false" ht="15" hidden="false" customHeight="false" outlineLevel="0" collapsed="false">
      <c r="A35" s="28" t="s">
        <v>101</v>
      </c>
      <c r="B35" s="28" t="s">
        <v>64</v>
      </c>
      <c r="C35" s="33"/>
    </row>
    <row r="36" customFormat="false" ht="15" hidden="false" customHeight="false" outlineLevel="0" collapsed="false">
      <c r="A36" s="28" t="s">
        <v>102</v>
      </c>
      <c r="B36" s="28" t="s">
        <v>64</v>
      </c>
      <c r="C36" s="33"/>
    </row>
    <row r="37" customFormat="false" ht="15" hidden="false" customHeight="false" outlineLevel="0" collapsed="false">
      <c r="A37" s="28" t="s">
        <v>103</v>
      </c>
      <c r="B37" s="28" t="s">
        <v>64</v>
      </c>
      <c r="C37" s="33"/>
    </row>
    <row r="38" customFormat="false" ht="15" hidden="false" customHeight="false" outlineLevel="0" collapsed="false">
      <c r="A38" s="28" t="s">
        <v>104</v>
      </c>
      <c r="B38" s="28" t="s">
        <v>64</v>
      </c>
      <c r="C38" s="33"/>
    </row>
    <row r="39" customFormat="false" ht="15" hidden="false" customHeight="false" outlineLevel="0" collapsed="false">
      <c r="A39" s="28" t="s">
        <v>105</v>
      </c>
      <c r="B39" s="28" t="s">
        <v>72</v>
      </c>
      <c r="C39" s="33"/>
    </row>
    <row r="40" customFormat="false" ht="15" hidden="false" customHeight="false" outlineLevel="0" collapsed="false">
      <c r="A40" s="28" t="s">
        <v>52</v>
      </c>
      <c r="B40" s="28" t="s">
        <v>68</v>
      </c>
      <c r="C40" s="33"/>
    </row>
    <row r="41" customFormat="false" ht="15" hidden="false" customHeight="false" outlineLevel="0" collapsed="false">
      <c r="A41" s="28" t="s">
        <v>106</v>
      </c>
      <c r="B41" s="28" t="s">
        <v>68</v>
      </c>
      <c r="C41" s="33"/>
    </row>
    <row r="42" customFormat="false" ht="15" hidden="false" customHeight="false" outlineLevel="0" collapsed="false">
      <c r="A42" s="28"/>
      <c r="B42" s="28"/>
      <c r="C42" s="33"/>
    </row>
    <row r="43" customFormat="false" ht="15" hidden="false" customHeight="false" outlineLevel="0" collapsed="false">
      <c r="A43" s="28"/>
      <c r="B43" s="28"/>
      <c r="C43" s="33"/>
    </row>
    <row r="44" customFormat="false" ht="15" hidden="false" customHeight="false" outlineLevel="0" collapsed="false">
      <c r="A44" s="28"/>
      <c r="B44" s="28"/>
      <c r="C44" s="33"/>
    </row>
    <row r="45" customFormat="false" ht="15" hidden="false" customHeight="false" outlineLevel="0" collapsed="false">
      <c r="A45" s="28"/>
      <c r="B45" s="28"/>
      <c r="C45" s="33"/>
    </row>
    <row r="46" customFormat="false" ht="15" hidden="false" customHeight="false" outlineLevel="0" collapsed="false">
      <c r="A46" s="28"/>
      <c r="B46" s="28"/>
      <c r="C46" s="33"/>
    </row>
    <row r="47" customFormat="false" ht="15" hidden="false" customHeight="false" outlineLevel="0" collapsed="false">
      <c r="A47" s="28"/>
      <c r="B47" s="28"/>
      <c r="C47" s="33"/>
    </row>
    <row r="48" customFormat="false" ht="15" hidden="false" customHeight="false" outlineLevel="0" collapsed="false">
      <c r="A48" s="28"/>
      <c r="B48" s="28"/>
      <c r="C48" s="33"/>
    </row>
    <row r="49" customFormat="false" ht="15" hidden="false" customHeight="false" outlineLevel="0" collapsed="false">
      <c r="A49" s="27" t="s">
        <v>107</v>
      </c>
      <c r="C49" s="34" t="n">
        <f aca="false">SUM(C24:C48)</f>
        <v>0</v>
      </c>
    </row>
    <row r="50" customFormat="false" ht="15" hidden="false" customHeight="false" outlineLevel="0" collapsed="false">
      <c r="A50" s="29" t="s">
        <v>108</v>
      </c>
    </row>
  </sheetData>
  <mergeCells count="2">
    <mergeCell ref="B3:C3"/>
    <mergeCell ref="B6:C6"/>
  </mergeCells>
  <dataValidations count="4">
    <dataValidation allowBlank="true" errorStyle="stop" operator="between" showDropDown="false" showErrorMessage="false" showInputMessage="false" sqref="B24:B48" type="list">
      <formula1>Configuración!$G$10:$G$13</formula1>
      <formula2>0</formula2>
    </dataValidation>
    <dataValidation allowBlank="true" errorStyle="stop" operator="between" showDropDown="false" showErrorMessage="false" showInputMessage="false" sqref="B6" type="list">
      <formula1>Configuración!$A$24:$A$48</formula1>
      <formula2>0</formula2>
    </dataValidation>
    <dataValidation allowBlank="false" error="Escribe un número de meses entre 1 y 24." errorStyle="stop" errorTitle="Valor no válido" operator="between" showDropDown="false" showErrorMessage="true" showInputMessage="false" sqref="B5" type="whole">
      <formula1>1</formula1>
      <formula2>24</formula2>
    </dataValidation>
    <dataValidation allowBlank="false" error="Escribe un año de 4 dígitos, por ejemplo 2027." errorStyle="stop" errorTitle="Año no válido" operator="between" showDropDown="false" showErrorMessage="true" showInputMessage="false" sqref="B4" type="whole">
      <formula1>2020</formula1>
      <formula2>2100</formula2>
    </dataValidation>
  </dataValidations>
  <hyperlinks>
    <hyperlink ref="E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G4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7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34"/>
    <col collapsed="false" customWidth="true" hidden="false" outlineLevel="0" max="7" min="7" style="0" width="14"/>
  </cols>
  <sheetData>
    <row r="1" customFormat="false" ht="27.75" hidden="false" customHeight="true" outlineLevel="0" collapsed="false">
      <c r="A1" s="20" t="s">
        <v>109</v>
      </c>
      <c r="F1" s="21" t="s">
        <v>38</v>
      </c>
    </row>
    <row r="2" customFormat="false" ht="15" hidden="false" customHeight="false" outlineLevel="0" collapsed="false">
      <c r="A2" s="26" t="s">
        <v>110</v>
      </c>
    </row>
    <row r="4" customFormat="false" ht="30" hidden="false" customHeight="true" outlineLevel="0" collapsed="false">
      <c r="A4" s="31" t="s">
        <v>111</v>
      </c>
      <c r="B4" s="31" t="s">
        <v>112</v>
      </c>
      <c r="C4" s="31" t="s">
        <v>113</v>
      </c>
      <c r="D4" s="31" t="s">
        <v>114</v>
      </c>
      <c r="E4" s="31" t="s">
        <v>115</v>
      </c>
      <c r="F4" s="31" t="s">
        <v>116</v>
      </c>
      <c r="G4" s="31" t="s">
        <v>117</v>
      </c>
    </row>
    <row r="5" customFormat="false" ht="15" hidden="false" customHeight="false" outlineLevel="0" collapsed="false">
      <c r="A5" s="35"/>
      <c r="B5" s="32" t="str">
        <f aca="false">IF(A5="","",MONTH(A5))</f>
        <v/>
      </c>
      <c r="C5" s="32" t="str">
        <f aca="false">IF(A5="","",YEAR(A5))</f>
        <v/>
      </c>
      <c r="D5" s="28"/>
      <c r="E5" s="28"/>
      <c r="F5" s="28"/>
      <c r="G5" s="33"/>
    </row>
    <row r="6" customFormat="false" ht="15" hidden="false" customHeight="false" outlineLevel="0" collapsed="false">
      <c r="A6" s="35"/>
      <c r="B6" s="32" t="str">
        <f aca="false">IF(A6="","",MONTH(A6))</f>
        <v/>
      </c>
      <c r="C6" s="32" t="str">
        <f aca="false">IF(A6="","",YEAR(A6))</f>
        <v/>
      </c>
      <c r="D6" s="28"/>
      <c r="E6" s="28"/>
      <c r="F6" s="28"/>
      <c r="G6" s="33"/>
    </row>
    <row r="7" customFormat="false" ht="15" hidden="false" customHeight="false" outlineLevel="0" collapsed="false">
      <c r="A7" s="35"/>
      <c r="B7" s="32" t="str">
        <f aca="false">IF(A7="","",MONTH(A7))</f>
        <v/>
      </c>
      <c r="C7" s="32" t="str">
        <f aca="false">IF(A7="","",YEAR(A7))</f>
        <v/>
      </c>
      <c r="D7" s="28"/>
      <c r="E7" s="28"/>
      <c r="F7" s="28"/>
      <c r="G7" s="33"/>
    </row>
    <row r="8" customFormat="false" ht="15" hidden="false" customHeight="false" outlineLevel="0" collapsed="false">
      <c r="A8" s="35"/>
      <c r="B8" s="32" t="str">
        <f aca="false">IF(A8="","",MONTH(A8))</f>
        <v/>
      </c>
      <c r="C8" s="32" t="str">
        <f aca="false">IF(A8="","",YEAR(A8))</f>
        <v/>
      </c>
      <c r="D8" s="28"/>
      <c r="E8" s="28"/>
      <c r="F8" s="28"/>
      <c r="G8" s="33"/>
    </row>
    <row r="9" customFormat="false" ht="15" hidden="false" customHeight="false" outlineLevel="0" collapsed="false">
      <c r="A9" s="35"/>
      <c r="B9" s="32" t="str">
        <f aca="false">IF(A9="","",MONTH(A9))</f>
        <v/>
      </c>
      <c r="C9" s="32" t="str">
        <f aca="false">IF(A9="","",YEAR(A9))</f>
        <v/>
      </c>
      <c r="D9" s="28"/>
      <c r="E9" s="28"/>
      <c r="F9" s="28"/>
      <c r="G9" s="33"/>
    </row>
    <row r="10" customFormat="false" ht="15" hidden="false" customHeight="false" outlineLevel="0" collapsed="false">
      <c r="A10" s="35"/>
      <c r="B10" s="32" t="str">
        <f aca="false">IF(A10="","",MONTH(A10))</f>
        <v/>
      </c>
      <c r="C10" s="32" t="str">
        <f aca="false">IF(A10="","",YEAR(A10))</f>
        <v/>
      </c>
      <c r="D10" s="28"/>
      <c r="E10" s="28"/>
      <c r="F10" s="28"/>
      <c r="G10" s="33"/>
    </row>
    <row r="11" customFormat="false" ht="15" hidden="false" customHeight="false" outlineLevel="0" collapsed="false">
      <c r="A11" s="35"/>
      <c r="B11" s="32" t="str">
        <f aca="false">IF(A11="","",MONTH(A11))</f>
        <v/>
      </c>
      <c r="C11" s="32" t="str">
        <f aca="false">IF(A11="","",YEAR(A11))</f>
        <v/>
      </c>
      <c r="D11" s="28"/>
      <c r="E11" s="28"/>
      <c r="F11" s="28"/>
      <c r="G11" s="33"/>
    </row>
    <row r="12" customFormat="false" ht="15" hidden="false" customHeight="false" outlineLevel="0" collapsed="false">
      <c r="A12" s="35"/>
      <c r="B12" s="32" t="str">
        <f aca="false">IF(A12="","",MONTH(A12))</f>
        <v/>
      </c>
      <c r="C12" s="32" t="str">
        <f aca="false">IF(A12="","",YEAR(A12))</f>
        <v/>
      </c>
      <c r="D12" s="28"/>
      <c r="E12" s="28"/>
      <c r="F12" s="28"/>
      <c r="G12" s="33"/>
    </row>
    <row r="13" customFormat="false" ht="15" hidden="false" customHeight="false" outlineLevel="0" collapsed="false">
      <c r="A13" s="35"/>
      <c r="B13" s="32" t="str">
        <f aca="false">IF(A13="","",MONTH(A13))</f>
        <v/>
      </c>
      <c r="C13" s="32" t="str">
        <f aca="false">IF(A13="","",YEAR(A13))</f>
        <v/>
      </c>
      <c r="D13" s="28"/>
      <c r="E13" s="28"/>
      <c r="F13" s="28"/>
      <c r="G13" s="33"/>
    </row>
    <row r="14" customFormat="false" ht="15" hidden="false" customHeight="false" outlineLevel="0" collapsed="false">
      <c r="A14" s="35"/>
      <c r="B14" s="32" t="str">
        <f aca="false">IF(A14="","",MONTH(A14))</f>
        <v/>
      </c>
      <c r="C14" s="32" t="str">
        <f aca="false">IF(A14="","",YEAR(A14))</f>
        <v/>
      </c>
      <c r="D14" s="28"/>
      <c r="E14" s="28"/>
      <c r="F14" s="28"/>
      <c r="G14" s="33"/>
    </row>
    <row r="15" customFormat="false" ht="15" hidden="false" customHeight="false" outlineLevel="0" collapsed="false">
      <c r="A15" s="35"/>
      <c r="B15" s="32" t="str">
        <f aca="false">IF(A15="","",MONTH(A15))</f>
        <v/>
      </c>
      <c r="C15" s="32" t="str">
        <f aca="false">IF(A15="","",YEAR(A15))</f>
        <v/>
      </c>
      <c r="D15" s="28"/>
      <c r="E15" s="28"/>
      <c r="F15" s="28"/>
      <c r="G15" s="33"/>
    </row>
    <row r="16" customFormat="false" ht="15" hidden="false" customHeight="false" outlineLevel="0" collapsed="false">
      <c r="A16" s="35"/>
      <c r="B16" s="32" t="str">
        <f aca="false">IF(A16="","",MONTH(A16))</f>
        <v/>
      </c>
      <c r="C16" s="32" t="str">
        <f aca="false">IF(A16="","",YEAR(A16))</f>
        <v/>
      </c>
      <c r="D16" s="28"/>
      <c r="E16" s="28"/>
      <c r="F16" s="28"/>
      <c r="G16" s="33"/>
    </row>
    <row r="17" customFormat="false" ht="15" hidden="false" customHeight="false" outlineLevel="0" collapsed="false">
      <c r="A17" s="35"/>
      <c r="B17" s="32" t="str">
        <f aca="false">IF(A17="","",MONTH(A17))</f>
        <v/>
      </c>
      <c r="C17" s="32" t="str">
        <f aca="false">IF(A17="","",YEAR(A17))</f>
        <v/>
      </c>
      <c r="D17" s="28"/>
      <c r="E17" s="28"/>
      <c r="F17" s="28"/>
      <c r="G17" s="33"/>
    </row>
    <row r="18" customFormat="false" ht="15" hidden="false" customHeight="false" outlineLevel="0" collapsed="false">
      <c r="A18" s="35"/>
      <c r="B18" s="32" t="str">
        <f aca="false">IF(A18="","",MONTH(A18))</f>
        <v/>
      </c>
      <c r="C18" s="32" t="str">
        <f aca="false">IF(A18="","",YEAR(A18))</f>
        <v/>
      </c>
      <c r="D18" s="28"/>
      <c r="E18" s="28"/>
      <c r="F18" s="28"/>
      <c r="G18" s="33"/>
    </row>
    <row r="19" customFormat="false" ht="15" hidden="false" customHeight="false" outlineLevel="0" collapsed="false">
      <c r="A19" s="35"/>
      <c r="B19" s="32" t="str">
        <f aca="false">IF(A19="","",MONTH(A19))</f>
        <v/>
      </c>
      <c r="C19" s="32" t="str">
        <f aca="false">IF(A19="","",YEAR(A19))</f>
        <v/>
      </c>
      <c r="D19" s="28"/>
      <c r="E19" s="28"/>
      <c r="F19" s="28"/>
      <c r="G19" s="33"/>
    </row>
    <row r="20" customFormat="false" ht="15" hidden="false" customHeight="false" outlineLevel="0" collapsed="false">
      <c r="A20" s="35"/>
      <c r="B20" s="32" t="str">
        <f aca="false">IF(A20="","",MONTH(A20))</f>
        <v/>
      </c>
      <c r="C20" s="32" t="str">
        <f aca="false">IF(A20="","",YEAR(A20))</f>
        <v/>
      </c>
      <c r="D20" s="28"/>
      <c r="E20" s="28"/>
      <c r="F20" s="28"/>
      <c r="G20" s="33"/>
    </row>
    <row r="21" customFormat="false" ht="15" hidden="false" customHeight="false" outlineLevel="0" collapsed="false">
      <c r="A21" s="35"/>
      <c r="B21" s="32" t="str">
        <f aca="false">IF(A21="","",MONTH(A21))</f>
        <v/>
      </c>
      <c r="C21" s="32" t="str">
        <f aca="false">IF(A21="","",YEAR(A21))</f>
        <v/>
      </c>
      <c r="D21" s="28"/>
      <c r="E21" s="28"/>
      <c r="F21" s="28"/>
      <c r="G21" s="33"/>
    </row>
    <row r="22" customFormat="false" ht="15" hidden="false" customHeight="false" outlineLevel="0" collapsed="false">
      <c r="A22" s="35"/>
      <c r="B22" s="32" t="str">
        <f aca="false">IF(A22="","",MONTH(A22))</f>
        <v/>
      </c>
      <c r="C22" s="32" t="str">
        <f aca="false">IF(A22="","",YEAR(A22))</f>
        <v/>
      </c>
      <c r="D22" s="28"/>
      <c r="E22" s="28"/>
      <c r="F22" s="28"/>
      <c r="G22" s="33"/>
    </row>
    <row r="23" customFormat="false" ht="15" hidden="false" customHeight="false" outlineLevel="0" collapsed="false">
      <c r="A23" s="35"/>
      <c r="B23" s="32" t="str">
        <f aca="false">IF(A23="","",MONTH(A23))</f>
        <v/>
      </c>
      <c r="C23" s="32" t="str">
        <f aca="false">IF(A23="","",YEAR(A23))</f>
        <v/>
      </c>
      <c r="D23" s="28"/>
      <c r="E23" s="28"/>
      <c r="F23" s="28"/>
      <c r="G23" s="33"/>
    </row>
    <row r="24" customFormat="false" ht="15" hidden="false" customHeight="false" outlineLevel="0" collapsed="false">
      <c r="A24" s="35"/>
      <c r="B24" s="32" t="str">
        <f aca="false">IF(A24="","",MONTH(A24))</f>
        <v/>
      </c>
      <c r="C24" s="32" t="str">
        <f aca="false">IF(A24="","",YEAR(A24))</f>
        <v/>
      </c>
      <c r="D24" s="28"/>
      <c r="E24" s="28"/>
      <c r="F24" s="28"/>
      <c r="G24" s="33"/>
    </row>
    <row r="25" customFormat="false" ht="15" hidden="false" customHeight="false" outlineLevel="0" collapsed="false">
      <c r="A25" s="35"/>
      <c r="B25" s="32" t="str">
        <f aca="false">IF(A25="","",MONTH(A25))</f>
        <v/>
      </c>
      <c r="C25" s="32" t="str">
        <f aca="false">IF(A25="","",YEAR(A25))</f>
        <v/>
      </c>
      <c r="D25" s="28"/>
      <c r="E25" s="28"/>
      <c r="F25" s="28"/>
      <c r="G25" s="33"/>
    </row>
    <row r="26" customFormat="false" ht="15" hidden="false" customHeight="false" outlineLevel="0" collapsed="false">
      <c r="A26" s="35"/>
      <c r="B26" s="32" t="str">
        <f aca="false">IF(A26="","",MONTH(A26))</f>
        <v/>
      </c>
      <c r="C26" s="32" t="str">
        <f aca="false">IF(A26="","",YEAR(A26))</f>
        <v/>
      </c>
      <c r="D26" s="28"/>
      <c r="E26" s="28"/>
      <c r="F26" s="28"/>
      <c r="G26" s="33"/>
    </row>
    <row r="27" customFormat="false" ht="15" hidden="false" customHeight="false" outlineLevel="0" collapsed="false">
      <c r="A27" s="35"/>
      <c r="B27" s="32" t="str">
        <f aca="false">IF(A27="","",MONTH(A27))</f>
        <v/>
      </c>
      <c r="C27" s="32" t="str">
        <f aca="false">IF(A27="","",YEAR(A27))</f>
        <v/>
      </c>
      <c r="D27" s="28"/>
      <c r="E27" s="28"/>
      <c r="F27" s="28"/>
      <c r="G27" s="33"/>
    </row>
    <row r="28" customFormat="false" ht="15" hidden="false" customHeight="false" outlineLevel="0" collapsed="false">
      <c r="A28" s="35"/>
      <c r="B28" s="32" t="str">
        <f aca="false">IF(A28="","",MONTH(A28))</f>
        <v/>
      </c>
      <c r="C28" s="32" t="str">
        <f aca="false">IF(A28="","",YEAR(A28))</f>
        <v/>
      </c>
      <c r="D28" s="28"/>
      <c r="E28" s="28"/>
      <c r="F28" s="28"/>
      <c r="G28" s="33"/>
    </row>
    <row r="29" customFormat="false" ht="15" hidden="false" customHeight="false" outlineLevel="0" collapsed="false">
      <c r="A29" s="35"/>
      <c r="B29" s="32" t="str">
        <f aca="false">IF(A29="","",MONTH(A29))</f>
        <v/>
      </c>
      <c r="C29" s="32" t="str">
        <f aca="false">IF(A29="","",YEAR(A29))</f>
        <v/>
      </c>
      <c r="D29" s="28"/>
      <c r="E29" s="28"/>
      <c r="F29" s="28"/>
      <c r="G29" s="33"/>
    </row>
    <row r="30" customFormat="false" ht="15" hidden="false" customHeight="false" outlineLevel="0" collapsed="false">
      <c r="A30" s="35"/>
      <c r="B30" s="32" t="str">
        <f aca="false">IF(A30="","",MONTH(A30))</f>
        <v/>
      </c>
      <c r="C30" s="32" t="str">
        <f aca="false">IF(A30="","",YEAR(A30))</f>
        <v/>
      </c>
      <c r="D30" s="28"/>
      <c r="E30" s="28"/>
      <c r="F30" s="28"/>
      <c r="G30" s="33"/>
    </row>
    <row r="31" customFormat="false" ht="15" hidden="false" customHeight="false" outlineLevel="0" collapsed="false">
      <c r="A31" s="35"/>
      <c r="B31" s="32" t="str">
        <f aca="false">IF(A31="","",MONTH(A31))</f>
        <v/>
      </c>
      <c r="C31" s="32" t="str">
        <f aca="false">IF(A31="","",YEAR(A31))</f>
        <v/>
      </c>
      <c r="D31" s="28"/>
      <c r="E31" s="28"/>
      <c r="F31" s="28"/>
      <c r="G31" s="33"/>
    </row>
    <row r="32" customFormat="false" ht="15" hidden="false" customHeight="false" outlineLevel="0" collapsed="false">
      <c r="A32" s="35"/>
      <c r="B32" s="32" t="str">
        <f aca="false">IF(A32="","",MONTH(A32))</f>
        <v/>
      </c>
      <c r="C32" s="32" t="str">
        <f aca="false">IF(A32="","",YEAR(A32))</f>
        <v/>
      </c>
      <c r="D32" s="28"/>
      <c r="E32" s="28"/>
      <c r="F32" s="28"/>
      <c r="G32" s="33"/>
    </row>
    <row r="33" customFormat="false" ht="15" hidden="false" customHeight="false" outlineLevel="0" collapsed="false">
      <c r="A33" s="35"/>
      <c r="B33" s="32" t="str">
        <f aca="false">IF(A33="","",MONTH(A33))</f>
        <v/>
      </c>
      <c r="C33" s="32" t="str">
        <f aca="false">IF(A33="","",YEAR(A33))</f>
        <v/>
      </c>
      <c r="D33" s="28"/>
      <c r="E33" s="28"/>
      <c r="F33" s="28"/>
      <c r="G33" s="33"/>
    </row>
    <row r="34" customFormat="false" ht="15" hidden="false" customHeight="false" outlineLevel="0" collapsed="false">
      <c r="A34" s="35"/>
      <c r="B34" s="32" t="str">
        <f aca="false">IF(A34="","",MONTH(A34))</f>
        <v/>
      </c>
      <c r="C34" s="32" t="str">
        <f aca="false">IF(A34="","",YEAR(A34))</f>
        <v/>
      </c>
      <c r="D34" s="28"/>
      <c r="E34" s="28"/>
      <c r="F34" s="28"/>
      <c r="G34" s="33"/>
    </row>
    <row r="35" customFormat="false" ht="15" hidden="false" customHeight="false" outlineLevel="0" collapsed="false">
      <c r="A35" s="35"/>
      <c r="B35" s="32" t="str">
        <f aca="false">IF(A35="","",MONTH(A35))</f>
        <v/>
      </c>
      <c r="C35" s="32" t="str">
        <f aca="false">IF(A35="","",YEAR(A35))</f>
        <v/>
      </c>
      <c r="D35" s="28"/>
      <c r="E35" s="28"/>
      <c r="F35" s="28"/>
      <c r="G35" s="33"/>
    </row>
    <row r="36" customFormat="false" ht="15" hidden="false" customHeight="false" outlineLevel="0" collapsed="false">
      <c r="A36" s="35"/>
      <c r="B36" s="32" t="str">
        <f aca="false">IF(A36="","",MONTH(A36))</f>
        <v/>
      </c>
      <c r="C36" s="32" t="str">
        <f aca="false">IF(A36="","",YEAR(A36))</f>
        <v/>
      </c>
      <c r="D36" s="28"/>
      <c r="E36" s="28"/>
      <c r="F36" s="28"/>
      <c r="G36" s="33"/>
    </row>
    <row r="37" customFormat="false" ht="15" hidden="false" customHeight="false" outlineLevel="0" collapsed="false">
      <c r="A37" s="35"/>
      <c r="B37" s="32" t="str">
        <f aca="false">IF(A37="","",MONTH(A37))</f>
        <v/>
      </c>
      <c r="C37" s="32" t="str">
        <f aca="false">IF(A37="","",YEAR(A37))</f>
        <v/>
      </c>
      <c r="D37" s="28"/>
      <c r="E37" s="28"/>
      <c r="F37" s="28"/>
      <c r="G37" s="33"/>
    </row>
    <row r="38" customFormat="false" ht="15" hidden="false" customHeight="false" outlineLevel="0" collapsed="false">
      <c r="A38" s="35"/>
      <c r="B38" s="32" t="str">
        <f aca="false">IF(A38="","",MONTH(A38))</f>
        <v/>
      </c>
      <c r="C38" s="32" t="str">
        <f aca="false">IF(A38="","",YEAR(A38))</f>
        <v/>
      </c>
      <c r="D38" s="28"/>
      <c r="E38" s="28"/>
      <c r="F38" s="28"/>
      <c r="G38" s="33"/>
    </row>
    <row r="39" customFormat="false" ht="15" hidden="false" customHeight="false" outlineLevel="0" collapsed="false">
      <c r="A39" s="35"/>
      <c r="B39" s="32" t="str">
        <f aca="false">IF(A39="","",MONTH(A39))</f>
        <v/>
      </c>
      <c r="C39" s="32" t="str">
        <f aca="false">IF(A39="","",YEAR(A39))</f>
        <v/>
      </c>
      <c r="D39" s="28"/>
      <c r="E39" s="28"/>
      <c r="F39" s="28"/>
      <c r="G39" s="33"/>
    </row>
    <row r="40" customFormat="false" ht="15" hidden="false" customHeight="false" outlineLevel="0" collapsed="false">
      <c r="A40" s="35"/>
      <c r="B40" s="32" t="str">
        <f aca="false">IF(A40="","",MONTH(A40))</f>
        <v/>
      </c>
      <c r="C40" s="32" t="str">
        <f aca="false">IF(A40="","",YEAR(A40))</f>
        <v/>
      </c>
      <c r="D40" s="28"/>
      <c r="E40" s="28"/>
      <c r="F40" s="28"/>
      <c r="G40" s="33"/>
    </row>
    <row r="41" customFormat="false" ht="15" hidden="false" customHeight="false" outlineLevel="0" collapsed="false">
      <c r="A41" s="35"/>
      <c r="B41" s="32" t="str">
        <f aca="false">IF(A41="","",MONTH(A41))</f>
        <v/>
      </c>
      <c r="C41" s="32" t="str">
        <f aca="false">IF(A41="","",YEAR(A41))</f>
        <v/>
      </c>
      <c r="D41" s="28"/>
      <c r="E41" s="28"/>
      <c r="F41" s="28"/>
      <c r="G41" s="33"/>
    </row>
    <row r="42" customFormat="false" ht="15" hidden="false" customHeight="false" outlineLevel="0" collapsed="false">
      <c r="A42" s="35"/>
      <c r="B42" s="32" t="str">
        <f aca="false">IF(A42="","",MONTH(A42))</f>
        <v/>
      </c>
      <c r="C42" s="32" t="str">
        <f aca="false">IF(A42="","",YEAR(A42))</f>
        <v/>
      </c>
      <c r="D42" s="28"/>
      <c r="E42" s="28"/>
      <c r="F42" s="28"/>
      <c r="G42" s="33"/>
    </row>
    <row r="43" customFormat="false" ht="15" hidden="false" customHeight="false" outlineLevel="0" collapsed="false">
      <c r="A43" s="35"/>
      <c r="B43" s="32" t="str">
        <f aca="false">IF(A43="","",MONTH(A43))</f>
        <v/>
      </c>
      <c r="C43" s="32" t="str">
        <f aca="false">IF(A43="","",YEAR(A43))</f>
        <v/>
      </c>
      <c r="D43" s="28"/>
      <c r="E43" s="28"/>
      <c r="F43" s="28"/>
      <c r="G43" s="33"/>
    </row>
    <row r="44" customFormat="false" ht="15" hidden="false" customHeight="false" outlineLevel="0" collapsed="false">
      <c r="A44" s="35"/>
      <c r="B44" s="32" t="str">
        <f aca="false">IF(A44="","",MONTH(A44))</f>
        <v/>
      </c>
      <c r="C44" s="32" t="str">
        <f aca="false">IF(A44="","",YEAR(A44))</f>
        <v/>
      </c>
      <c r="D44" s="28"/>
      <c r="E44" s="28"/>
      <c r="F44" s="28"/>
      <c r="G44" s="33"/>
    </row>
    <row r="45" customFormat="false" ht="15" hidden="false" customHeight="false" outlineLevel="0" collapsed="false">
      <c r="A45" s="35"/>
      <c r="B45" s="32" t="str">
        <f aca="false">IF(A45="","",MONTH(A45))</f>
        <v/>
      </c>
      <c r="C45" s="32" t="str">
        <f aca="false">IF(A45="","",YEAR(A45))</f>
        <v/>
      </c>
      <c r="D45" s="28"/>
      <c r="E45" s="28"/>
      <c r="F45" s="28"/>
      <c r="G45" s="33"/>
    </row>
    <row r="46" customFormat="false" ht="15" hidden="false" customHeight="false" outlineLevel="0" collapsed="false">
      <c r="A46" s="35"/>
      <c r="B46" s="32" t="str">
        <f aca="false">IF(A46="","",MONTH(A46))</f>
        <v/>
      </c>
      <c r="C46" s="32" t="str">
        <f aca="false">IF(A46="","",YEAR(A46))</f>
        <v/>
      </c>
      <c r="D46" s="28"/>
      <c r="E46" s="28"/>
      <c r="F46" s="28"/>
      <c r="G46" s="33"/>
    </row>
    <row r="47" customFormat="false" ht="15" hidden="false" customHeight="false" outlineLevel="0" collapsed="false">
      <c r="A47" s="35"/>
      <c r="B47" s="32" t="str">
        <f aca="false">IF(A47="","",MONTH(A47))</f>
        <v/>
      </c>
      <c r="C47" s="32" t="str">
        <f aca="false">IF(A47="","",YEAR(A47))</f>
        <v/>
      </c>
      <c r="D47" s="28"/>
      <c r="E47" s="28"/>
      <c r="F47" s="28"/>
      <c r="G47" s="33"/>
    </row>
    <row r="48" customFormat="false" ht="15" hidden="false" customHeight="false" outlineLevel="0" collapsed="false">
      <c r="A48" s="35"/>
      <c r="B48" s="32" t="str">
        <f aca="false">IF(A48="","",MONTH(A48))</f>
        <v/>
      </c>
      <c r="C48" s="32" t="str">
        <f aca="false">IF(A48="","",YEAR(A48))</f>
        <v/>
      </c>
      <c r="D48" s="28"/>
      <c r="E48" s="28"/>
      <c r="F48" s="28"/>
      <c r="G48" s="33"/>
    </row>
    <row r="49" customFormat="false" ht="15" hidden="false" customHeight="false" outlineLevel="0" collapsed="false">
      <c r="A49" s="35"/>
      <c r="B49" s="32" t="str">
        <f aca="false">IF(A49="","",MONTH(A49))</f>
        <v/>
      </c>
      <c r="C49" s="32" t="str">
        <f aca="false">IF(A49="","",YEAR(A49))</f>
        <v/>
      </c>
      <c r="D49" s="28"/>
      <c r="E49" s="28"/>
      <c r="F49" s="28"/>
      <c r="G49" s="33"/>
    </row>
    <row r="50" customFormat="false" ht="15" hidden="false" customHeight="false" outlineLevel="0" collapsed="false">
      <c r="A50" s="35"/>
      <c r="B50" s="32" t="str">
        <f aca="false">IF(A50="","",MONTH(A50))</f>
        <v/>
      </c>
      <c r="C50" s="32" t="str">
        <f aca="false">IF(A50="","",YEAR(A50))</f>
        <v/>
      </c>
      <c r="D50" s="28"/>
      <c r="E50" s="28"/>
      <c r="F50" s="28"/>
      <c r="G50" s="33"/>
    </row>
    <row r="51" customFormat="false" ht="15" hidden="false" customHeight="false" outlineLevel="0" collapsed="false">
      <c r="A51" s="35"/>
      <c r="B51" s="32" t="str">
        <f aca="false">IF(A51="","",MONTH(A51))</f>
        <v/>
      </c>
      <c r="C51" s="32" t="str">
        <f aca="false">IF(A51="","",YEAR(A51))</f>
        <v/>
      </c>
      <c r="D51" s="28"/>
      <c r="E51" s="28"/>
      <c r="F51" s="28"/>
      <c r="G51" s="33"/>
    </row>
    <row r="52" customFormat="false" ht="15" hidden="false" customHeight="false" outlineLevel="0" collapsed="false">
      <c r="A52" s="35"/>
      <c r="B52" s="32" t="str">
        <f aca="false">IF(A52="","",MONTH(A52))</f>
        <v/>
      </c>
      <c r="C52" s="32" t="str">
        <f aca="false">IF(A52="","",YEAR(A52))</f>
        <v/>
      </c>
      <c r="D52" s="28"/>
      <c r="E52" s="28"/>
      <c r="F52" s="28"/>
      <c r="G52" s="33"/>
    </row>
    <row r="53" customFormat="false" ht="15" hidden="false" customHeight="false" outlineLevel="0" collapsed="false">
      <c r="A53" s="35"/>
      <c r="B53" s="32" t="str">
        <f aca="false">IF(A53="","",MONTH(A53))</f>
        <v/>
      </c>
      <c r="C53" s="32" t="str">
        <f aca="false">IF(A53="","",YEAR(A53))</f>
        <v/>
      </c>
      <c r="D53" s="28"/>
      <c r="E53" s="28"/>
      <c r="F53" s="28"/>
      <c r="G53" s="33"/>
    </row>
    <row r="54" customFormat="false" ht="15" hidden="false" customHeight="false" outlineLevel="0" collapsed="false">
      <c r="A54" s="35"/>
      <c r="B54" s="32" t="str">
        <f aca="false">IF(A54="","",MONTH(A54))</f>
        <v/>
      </c>
      <c r="C54" s="32" t="str">
        <f aca="false">IF(A54="","",YEAR(A54))</f>
        <v/>
      </c>
      <c r="D54" s="28"/>
      <c r="E54" s="28"/>
      <c r="F54" s="28"/>
      <c r="G54" s="33"/>
    </row>
    <row r="55" customFormat="false" ht="15" hidden="false" customHeight="false" outlineLevel="0" collapsed="false">
      <c r="A55" s="35"/>
      <c r="B55" s="32" t="str">
        <f aca="false">IF(A55="","",MONTH(A55))</f>
        <v/>
      </c>
      <c r="C55" s="32" t="str">
        <f aca="false">IF(A55="","",YEAR(A55))</f>
        <v/>
      </c>
      <c r="D55" s="28"/>
      <c r="E55" s="28"/>
      <c r="F55" s="28"/>
      <c r="G55" s="33"/>
    </row>
    <row r="56" customFormat="false" ht="15" hidden="false" customHeight="false" outlineLevel="0" collapsed="false">
      <c r="A56" s="35"/>
      <c r="B56" s="32" t="str">
        <f aca="false">IF(A56="","",MONTH(A56))</f>
        <v/>
      </c>
      <c r="C56" s="32" t="str">
        <f aca="false">IF(A56="","",YEAR(A56))</f>
        <v/>
      </c>
      <c r="D56" s="28"/>
      <c r="E56" s="28"/>
      <c r="F56" s="28"/>
      <c r="G56" s="33"/>
    </row>
    <row r="57" customFormat="false" ht="15" hidden="false" customHeight="false" outlineLevel="0" collapsed="false">
      <c r="A57" s="35"/>
      <c r="B57" s="32" t="str">
        <f aca="false">IF(A57="","",MONTH(A57))</f>
        <v/>
      </c>
      <c r="C57" s="32" t="str">
        <f aca="false">IF(A57="","",YEAR(A57))</f>
        <v/>
      </c>
      <c r="D57" s="28"/>
      <c r="E57" s="28"/>
      <c r="F57" s="28"/>
      <c r="G57" s="33"/>
    </row>
    <row r="58" customFormat="false" ht="15" hidden="false" customHeight="false" outlineLevel="0" collapsed="false">
      <c r="A58" s="35"/>
      <c r="B58" s="32" t="str">
        <f aca="false">IF(A58="","",MONTH(A58))</f>
        <v/>
      </c>
      <c r="C58" s="32" t="str">
        <f aca="false">IF(A58="","",YEAR(A58))</f>
        <v/>
      </c>
      <c r="D58" s="28"/>
      <c r="E58" s="28"/>
      <c r="F58" s="28"/>
      <c r="G58" s="33"/>
    </row>
    <row r="59" customFormat="false" ht="15" hidden="false" customHeight="false" outlineLevel="0" collapsed="false">
      <c r="A59" s="35"/>
      <c r="B59" s="32" t="str">
        <f aca="false">IF(A59="","",MONTH(A59))</f>
        <v/>
      </c>
      <c r="C59" s="32" t="str">
        <f aca="false">IF(A59="","",YEAR(A59))</f>
        <v/>
      </c>
      <c r="D59" s="28"/>
      <c r="E59" s="28"/>
      <c r="F59" s="28"/>
      <c r="G59" s="33"/>
    </row>
    <row r="60" customFormat="false" ht="15" hidden="false" customHeight="false" outlineLevel="0" collapsed="false">
      <c r="A60" s="35"/>
      <c r="B60" s="32" t="str">
        <f aca="false">IF(A60="","",MONTH(A60))</f>
        <v/>
      </c>
      <c r="C60" s="32" t="str">
        <f aca="false">IF(A60="","",YEAR(A60))</f>
        <v/>
      </c>
      <c r="D60" s="28"/>
      <c r="E60" s="28"/>
      <c r="F60" s="28"/>
      <c r="G60" s="33"/>
    </row>
    <row r="61" customFormat="false" ht="15" hidden="false" customHeight="false" outlineLevel="0" collapsed="false">
      <c r="A61" s="35"/>
      <c r="B61" s="32" t="str">
        <f aca="false">IF(A61="","",MONTH(A61))</f>
        <v/>
      </c>
      <c r="C61" s="32" t="str">
        <f aca="false">IF(A61="","",YEAR(A61))</f>
        <v/>
      </c>
      <c r="D61" s="28"/>
      <c r="E61" s="28"/>
      <c r="F61" s="28"/>
      <c r="G61" s="33"/>
    </row>
    <row r="62" customFormat="false" ht="15" hidden="false" customHeight="false" outlineLevel="0" collapsed="false">
      <c r="A62" s="35"/>
      <c r="B62" s="32" t="str">
        <f aca="false">IF(A62="","",MONTH(A62))</f>
        <v/>
      </c>
      <c r="C62" s="32" t="str">
        <f aca="false">IF(A62="","",YEAR(A62))</f>
        <v/>
      </c>
      <c r="D62" s="28"/>
      <c r="E62" s="28"/>
      <c r="F62" s="28"/>
      <c r="G62" s="33"/>
    </row>
    <row r="63" customFormat="false" ht="15" hidden="false" customHeight="false" outlineLevel="0" collapsed="false">
      <c r="A63" s="35"/>
      <c r="B63" s="32" t="str">
        <f aca="false">IF(A63="","",MONTH(A63))</f>
        <v/>
      </c>
      <c r="C63" s="32" t="str">
        <f aca="false">IF(A63="","",YEAR(A63))</f>
        <v/>
      </c>
      <c r="D63" s="28"/>
      <c r="E63" s="28"/>
      <c r="F63" s="28"/>
      <c r="G63" s="33"/>
    </row>
    <row r="64" customFormat="false" ht="15" hidden="false" customHeight="false" outlineLevel="0" collapsed="false">
      <c r="A64" s="35"/>
      <c r="B64" s="32" t="str">
        <f aca="false">IF(A64="","",MONTH(A64))</f>
        <v/>
      </c>
      <c r="C64" s="32" t="str">
        <f aca="false">IF(A64="","",YEAR(A64))</f>
        <v/>
      </c>
      <c r="D64" s="28"/>
      <c r="E64" s="28"/>
      <c r="F64" s="28"/>
      <c r="G64" s="33"/>
    </row>
    <row r="65" customFormat="false" ht="15" hidden="false" customHeight="false" outlineLevel="0" collapsed="false">
      <c r="A65" s="35"/>
      <c r="B65" s="32" t="str">
        <f aca="false">IF(A65="","",MONTH(A65))</f>
        <v/>
      </c>
      <c r="C65" s="32" t="str">
        <f aca="false">IF(A65="","",YEAR(A65))</f>
        <v/>
      </c>
      <c r="D65" s="28"/>
      <c r="E65" s="28"/>
      <c r="F65" s="28"/>
      <c r="G65" s="33"/>
    </row>
    <row r="66" customFormat="false" ht="15" hidden="false" customHeight="false" outlineLevel="0" collapsed="false">
      <c r="A66" s="35"/>
      <c r="B66" s="32" t="str">
        <f aca="false">IF(A66="","",MONTH(A66))</f>
        <v/>
      </c>
      <c r="C66" s="32" t="str">
        <f aca="false">IF(A66="","",YEAR(A66))</f>
        <v/>
      </c>
      <c r="D66" s="28"/>
      <c r="E66" s="28"/>
      <c r="F66" s="28"/>
      <c r="G66" s="33"/>
    </row>
    <row r="67" customFormat="false" ht="15" hidden="false" customHeight="false" outlineLevel="0" collapsed="false">
      <c r="A67" s="35"/>
      <c r="B67" s="32" t="str">
        <f aca="false">IF(A67="","",MONTH(A67))</f>
        <v/>
      </c>
      <c r="C67" s="32" t="str">
        <f aca="false">IF(A67="","",YEAR(A67))</f>
        <v/>
      </c>
      <c r="D67" s="28"/>
      <c r="E67" s="28"/>
      <c r="F67" s="28"/>
      <c r="G67" s="33"/>
    </row>
    <row r="68" customFormat="false" ht="15" hidden="false" customHeight="false" outlineLevel="0" collapsed="false">
      <c r="A68" s="35"/>
      <c r="B68" s="32" t="str">
        <f aca="false">IF(A68="","",MONTH(A68))</f>
        <v/>
      </c>
      <c r="C68" s="32" t="str">
        <f aca="false">IF(A68="","",YEAR(A68))</f>
        <v/>
      </c>
      <c r="D68" s="28"/>
      <c r="E68" s="28"/>
      <c r="F68" s="28"/>
      <c r="G68" s="33"/>
    </row>
    <row r="69" customFormat="false" ht="15" hidden="false" customHeight="false" outlineLevel="0" collapsed="false">
      <c r="A69" s="35"/>
      <c r="B69" s="32" t="str">
        <f aca="false">IF(A69="","",MONTH(A69))</f>
        <v/>
      </c>
      <c r="C69" s="32" t="str">
        <f aca="false">IF(A69="","",YEAR(A69))</f>
        <v/>
      </c>
      <c r="D69" s="28"/>
      <c r="E69" s="28"/>
      <c r="F69" s="28"/>
      <c r="G69" s="33"/>
    </row>
    <row r="70" customFormat="false" ht="15" hidden="false" customHeight="false" outlineLevel="0" collapsed="false">
      <c r="A70" s="35"/>
      <c r="B70" s="32" t="str">
        <f aca="false">IF(A70="","",MONTH(A70))</f>
        <v/>
      </c>
      <c r="C70" s="32" t="str">
        <f aca="false">IF(A70="","",YEAR(A70))</f>
        <v/>
      </c>
      <c r="D70" s="28"/>
      <c r="E70" s="28"/>
      <c r="F70" s="28"/>
      <c r="G70" s="33"/>
    </row>
    <row r="71" customFormat="false" ht="15" hidden="false" customHeight="false" outlineLevel="0" collapsed="false">
      <c r="A71" s="35"/>
      <c r="B71" s="32" t="str">
        <f aca="false">IF(A71="","",MONTH(A71))</f>
        <v/>
      </c>
      <c r="C71" s="32" t="str">
        <f aca="false">IF(A71="","",YEAR(A71))</f>
        <v/>
      </c>
      <c r="D71" s="28"/>
      <c r="E71" s="28"/>
      <c r="F71" s="28"/>
      <c r="G71" s="33"/>
    </row>
    <row r="72" customFormat="false" ht="15" hidden="false" customHeight="false" outlineLevel="0" collapsed="false">
      <c r="A72" s="35"/>
      <c r="B72" s="32" t="str">
        <f aca="false">IF(A72="","",MONTH(A72))</f>
        <v/>
      </c>
      <c r="C72" s="32" t="str">
        <f aca="false">IF(A72="","",YEAR(A72))</f>
        <v/>
      </c>
      <c r="D72" s="28"/>
      <c r="E72" s="28"/>
      <c r="F72" s="28"/>
      <c r="G72" s="33"/>
    </row>
    <row r="73" customFormat="false" ht="15" hidden="false" customHeight="false" outlineLevel="0" collapsed="false">
      <c r="A73" s="35"/>
      <c r="B73" s="32" t="str">
        <f aca="false">IF(A73="","",MONTH(A73))</f>
        <v/>
      </c>
      <c r="C73" s="32" t="str">
        <f aca="false">IF(A73="","",YEAR(A73))</f>
        <v/>
      </c>
      <c r="D73" s="28"/>
      <c r="E73" s="28"/>
      <c r="F73" s="28"/>
      <c r="G73" s="33"/>
    </row>
    <row r="74" customFormat="false" ht="15" hidden="false" customHeight="false" outlineLevel="0" collapsed="false">
      <c r="A74" s="35"/>
      <c r="B74" s="32" t="str">
        <f aca="false">IF(A74="","",MONTH(A74))</f>
        <v/>
      </c>
      <c r="C74" s="32" t="str">
        <f aca="false">IF(A74="","",YEAR(A74))</f>
        <v/>
      </c>
      <c r="D74" s="28"/>
      <c r="E74" s="28"/>
      <c r="F74" s="28"/>
      <c r="G74" s="33"/>
    </row>
    <row r="75" customFormat="false" ht="15" hidden="false" customHeight="false" outlineLevel="0" collapsed="false">
      <c r="A75" s="35"/>
      <c r="B75" s="32" t="str">
        <f aca="false">IF(A75="","",MONTH(A75))</f>
        <v/>
      </c>
      <c r="C75" s="32" t="str">
        <f aca="false">IF(A75="","",YEAR(A75))</f>
        <v/>
      </c>
      <c r="D75" s="28"/>
      <c r="E75" s="28"/>
      <c r="F75" s="28"/>
      <c r="G75" s="33"/>
    </row>
    <row r="76" customFormat="false" ht="15" hidden="false" customHeight="false" outlineLevel="0" collapsed="false">
      <c r="A76" s="35"/>
      <c r="B76" s="32" t="str">
        <f aca="false">IF(A76="","",MONTH(A76))</f>
        <v/>
      </c>
      <c r="C76" s="32" t="str">
        <f aca="false">IF(A76="","",YEAR(A76))</f>
        <v/>
      </c>
      <c r="D76" s="28"/>
      <c r="E76" s="28"/>
      <c r="F76" s="28"/>
      <c r="G76" s="33"/>
    </row>
    <row r="77" customFormat="false" ht="15" hidden="false" customHeight="false" outlineLevel="0" collapsed="false">
      <c r="A77" s="35"/>
      <c r="B77" s="32" t="str">
        <f aca="false">IF(A77="","",MONTH(A77))</f>
        <v/>
      </c>
      <c r="C77" s="32" t="str">
        <f aca="false">IF(A77="","",YEAR(A77))</f>
        <v/>
      </c>
      <c r="D77" s="28"/>
      <c r="E77" s="28"/>
      <c r="F77" s="28"/>
      <c r="G77" s="33"/>
    </row>
    <row r="78" customFormat="false" ht="15" hidden="false" customHeight="false" outlineLevel="0" collapsed="false">
      <c r="A78" s="35"/>
      <c r="B78" s="32" t="str">
        <f aca="false">IF(A78="","",MONTH(A78))</f>
        <v/>
      </c>
      <c r="C78" s="32" t="str">
        <f aca="false">IF(A78="","",YEAR(A78))</f>
        <v/>
      </c>
      <c r="D78" s="28"/>
      <c r="E78" s="28"/>
      <c r="F78" s="28"/>
      <c r="G78" s="33"/>
    </row>
    <row r="79" customFormat="false" ht="15" hidden="false" customHeight="false" outlineLevel="0" collapsed="false">
      <c r="A79" s="35"/>
      <c r="B79" s="32" t="str">
        <f aca="false">IF(A79="","",MONTH(A79))</f>
        <v/>
      </c>
      <c r="C79" s="32" t="str">
        <f aca="false">IF(A79="","",YEAR(A79))</f>
        <v/>
      </c>
      <c r="D79" s="28"/>
      <c r="E79" s="28"/>
      <c r="F79" s="28"/>
      <c r="G79" s="33"/>
    </row>
    <row r="80" customFormat="false" ht="15" hidden="false" customHeight="false" outlineLevel="0" collapsed="false">
      <c r="A80" s="35"/>
      <c r="B80" s="32" t="str">
        <f aca="false">IF(A80="","",MONTH(A80))</f>
        <v/>
      </c>
      <c r="C80" s="32" t="str">
        <f aca="false">IF(A80="","",YEAR(A80))</f>
        <v/>
      </c>
      <c r="D80" s="28"/>
      <c r="E80" s="28"/>
      <c r="F80" s="28"/>
      <c r="G80" s="33"/>
    </row>
    <row r="81" customFormat="false" ht="15" hidden="false" customHeight="false" outlineLevel="0" collapsed="false">
      <c r="A81" s="35"/>
      <c r="B81" s="32" t="str">
        <f aca="false">IF(A81="","",MONTH(A81))</f>
        <v/>
      </c>
      <c r="C81" s="32" t="str">
        <f aca="false">IF(A81="","",YEAR(A81))</f>
        <v/>
      </c>
      <c r="D81" s="28"/>
      <c r="E81" s="28"/>
      <c r="F81" s="28"/>
      <c r="G81" s="33"/>
    </row>
    <row r="82" customFormat="false" ht="15" hidden="false" customHeight="false" outlineLevel="0" collapsed="false">
      <c r="A82" s="35"/>
      <c r="B82" s="32" t="str">
        <f aca="false">IF(A82="","",MONTH(A82))</f>
        <v/>
      </c>
      <c r="C82" s="32" t="str">
        <f aca="false">IF(A82="","",YEAR(A82))</f>
        <v/>
      </c>
      <c r="D82" s="28"/>
      <c r="E82" s="28"/>
      <c r="F82" s="28"/>
      <c r="G82" s="33"/>
    </row>
    <row r="83" customFormat="false" ht="15" hidden="false" customHeight="false" outlineLevel="0" collapsed="false">
      <c r="A83" s="35"/>
      <c r="B83" s="32" t="str">
        <f aca="false">IF(A83="","",MONTH(A83))</f>
        <v/>
      </c>
      <c r="C83" s="32" t="str">
        <f aca="false">IF(A83="","",YEAR(A83))</f>
        <v/>
      </c>
      <c r="D83" s="28"/>
      <c r="E83" s="28"/>
      <c r="F83" s="28"/>
      <c r="G83" s="33"/>
    </row>
    <row r="84" customFormat="false" ht="15" hidden="false" customHeight="false" outlineLevel="0" collapsed="false">
      <c r="A84" s="35"/>
      <c r="B84" s="32" t="str">
        <f aca="false">IF(A84="","",MONTH(A84))</f>
        <v/>
      </c>
      <c r="C84" s="32" t="str">
        <f aca="false">IF(A84="","",YEAR(A84))</f>
        <v/>
      </c>
      <c r="D84" s="28"/>
      <c r="E84" s="28"/>
      <c r="F84" s="28"/>
      <c r="G84" s="33"/>
    </row>
    <row r="85" customFormat="false" ht="15" hidden="false" customHeight="false" outlineLevel="0" collapsed="false">
      <c r="A85" s="35"/>
      <c r="B85" s="32" t="str">
        <f aca="false">IF(A85="","",MONTH(A85))</f>
        <v/>
      </c>
      <c r="C85" s="32" t="str">
        <f aca="false">IF(A85="","",YEAR(A85))</f>
        <v/>
      </c>
      <c r="D85" s="28"/>
      <c r="E85" s="28"/>
      <c r="F85" s="28"/>
      <c r="G85" s="33"/>
    </row>
    <row r="86" customFormat="false" ht="15" hidden="false" customHeight="false" outlineLevel="0" collapsed="false">
      <c r="A86" s="35"/>
      <c r="B86" s="32" t="str">
        <f aca="false">IF(A86="","",MONTH(A86))</f>
        <v/>
      </c>
      <c r="C86" s="32" t="str">
        <f aca="false">IF(A86="","",YEAR(A86))</f>
        <v/>
      </c>
      <c r="D86" s="28"/>
      <c r="E86" s="28"/>
      <c r="F86" s="28"/>
      <c r="G86" s="33"/>
    </row>
    <row r="87" customFormat="false" ht="15" hidden="false" customHeight="false" outlineLevel="0" collapsed="false">
      <c r="A87" s="35"/>
      <c r="B87" s="32" t="str">
        <f aca="false">IF(A87="","",MONTH(A87))</f>
        <v/>
      </c>
      <c r="C87" s="32" t="str">
        <f aca="false">IF(A87="","",YEAR(A87))</f>
        <v/>
      </c>
      <c r="D87" s="28"/>
      <c r="E87" s="28"/>
      <c r="F87" s="28"/>
      <c r="G87" s="33"/>
    </row>
    <row r="88" customFormat="false" ht="15" hidden="false" customHeight="false" outlineLevel="0" collapsed="false">
      <c r="A88" s="35"/>
      <c r="B88" s="32" t="str">
        <f aca="false">IF(A88="","",MONTH(A88))</f>
        <v/>
      </c>
      <c r="C88" s="32" t="str">
        <f aca="false">IF(A88="","",YEAR(A88))</f>
        <v/>
      </c>
      <c r="D88" s="28"/>
      <c r="E88" s="28"/>
      <c r="F88" s="28"/>
      <c r="G88" s="33"/>
    </row>
    <row r="89" customFormat="false" ht="15" hidden="false" customHeight="false" outlineLevel="0" collapsed="false">
      <c r="A89" s="35"/>
      <c r="B89" s="32" t="str">
        <f aca="false">IF(A89="","",MONTH(A89))</f>
        <v/>
      </c>
      <c r="C89" s="32" t="str">
        <f aca="false">IF(A89="","",YEAR(A89))</f>
        <v/>
      </c>
      <c r="D89" s="28"/>
      <c r="E89" s="28"/>
      <c r="F89" s="28"/>
      <c r="G89" s="33"/>
    </row>
    <row r="90" customFormat="false" ht="15" hidden="false" customHeight="false" outlineLevel="0" collapsed="false">
      <c r="A90" s="35"/>
      <c r="B90" s="32" t="str">
        <f aca="false">IF(A90="","",MONTH(A90))</f>
        <v/>
      </c>
      <c r="C90" s="32" t="str">
        <f aca="false">IF(A90="","",YEAR(A90))</f>
        <v/>
      </c>
      <c r="D90" s="28"/>
      <c r="E90" s="28"/>
      <c r="F90" s="28"/>
      <c r="G90" s="33"/>
    </row>
    <row r="91" customFormat="false" ht="15" hidden="false" customHeight="false" outlineLevel="0" collapsed="false">
      <c r="A91" s="35"/>
      <c r="B91" s="32" t="str">
        <f aca="false">IF(A91="","",MONTH(A91))</f>
        <v/>
      </c>
      <c r="C91" s="32" t="str">
        <f aca="false">IF(A91="","",YEAR(A91))</f>
        <v/>
      </c>
      <c r="D91" s="28"/>
      <c r="E91" s="28"/>
      <c r="F91" s="28"/>
      <c r="G91" s="33"/>
    </row>
    <row r="92" customFormat="false" ht="15" hidden="false" customHeight="false" outlineLevel="0" collapsed="false">
      <c r="A92" s="35"/>
      <c r="B92" s="32" t="str">
        <f aca="false">IF(A92="","",MONTH(A92))</f>
        <v/>
      </c>
      <c r="C92" s="32" t="str">
        <f aca="false">IF(A92="","",YEAR(A92))</f>
        <v/>
      </c>
      <c r="D92" s="28"/>
      <c r="E92" s="28"/>
      <c r="F92" s="28"/>
      <c r="G92" s="33"/>
    </row>
    <row r="93" customFormat="false" ht="15" hidden="false" customHeight="false" outlineLevel="0" collapsed="false">
      <c r="A93" s="35"/>
      <c r="B93" s="32" t="str">
        <f aca="false">IF(A93="","",MONTH(A93))</f>
        <v/>
      </c>
      <c r="C93" s="32" t="str">
        <f aca="false">IF(A93="","",YEAR(A93))</f>
        <v/>
      </c>
      <c r="D93" s="28"/>
      <c r="E93" s="28"/>
      <c r="F93" s="28"/>
      <c r="G93" s="33"/>
    </row>
    <row r="94" customFormat="false" ht="15" hidden="false" customHeight="false" outlineLevel="0" collapsed="false">
      <c r="A94" s="35"/>
      <c r="B94" s="32" t="str">
        <f aca="false">IF(A94="","",MONTH(A94))</f>
        <v/>
      </c>
      <c r="C94" s="32" t="str">
        <f aca="false">IF(A94="","",YEAR(A94))</f>
        <v/>
      </c>
      <c r="D94" s="28"/>
      <c r="E94" s="28"/>
      <c r="F94" s="28"/>
      <c r="G94" s="33"/>
    </row>
    <row r="95" customFormat="false" ht="15" hidden="false" customHeight="false" outlineLevel="0" collapsed="false">
      <c r="A95" s="35"/>
      <c r="B95" s="32" t="str">
        <f aca="false">IF(A95="","",MONTH(A95))</f>
        <v/>
      </c>
      <c r="C95" s="32" t="str">
        <f aca="false">IF(A95="","",YEAR(A95))</f>
        <v/>
      </c>
      <c r="D95" s="28"/>
      <c r="E95" s="28"/>
      <c r="F95" s="28"/>
      <c r="G95" s="33"/>
    </row>
    <row r="96" customFormat="false" ht="15" hidden="false" customHeight="false" outlineLevel="0" collapsed="false">
      <c r="A96" s="35"/>
      <c r="B96" s="32" t="str">
        <f aca="false">IF(A96="","",MONTH(A96))</f>
        <v/>
      </c>
      <c r="C96" s="32" t="str">
        <f aca="false">IF(A96="","",YEAR(A96))</f>
        <v/>
      </c>
      <c r="D96" s="28"/>
      <c r="E96" s="28"/>
      <c r="F96" s="28"/>
      <c r="G96" s="33"/>
    </row>
    <row r="97" customFormat="false" ht="15" hidden="false" customHeight="false" outlineLevel="0" collapsed="false">
      <c r="A97" s="35"/>
      <c r="B97" s="32" t="str">
        <f aca="false">IF(A97="","",MONTH(A97))</f>
        <v/>
      </c>
      <c r="C97" s="32" t="str">
        <f aca="false">IF(A97="","",YEAR(A97))</f>
        <v/>
      </c>
      <c r="D97" s="28"/>
      <c r="E97" s="28"/>
      <c r="F97" s="28"/>
      <c r="G97" s="33"/>
    </row>
    <row r="98" customFormat="false" ht="15" hidden="false" customHeight="false" outlineLevel="0" collapsed="false">
      <c r="A98" s="35"/>
      <c r="B98" s="32" t="str">
        <f aca="false">IF(A98="","",MONTH(A98))</f>
        <v/>
      </c>
      <c r="C98" s="32" t="str">
        <f aca="false">IF(A98="","",YEAR(A98))</f>
        <v/>
      </c>
      <c r="D98" s="28"/>
      <c r="E98" s="28"/>
      <c r="F98" s="28"/>
      <c r="G98" s="33"/>
    </row>
    <row r="99" customFormat="false" ht="15" hidden="false" customHeight="false" outlineLevel="0" collapsed="false">
      <c r="A99" s="35"/>
      <c r="B99" s="32" t="str">
        <f aca="false">IF(A99="","",MONTH(A99))</f>
        <v/>
      </c>
      <c r="C99" s="32" t="str">
        <f aca="false">IF(A99="","",YEAR(A99))</f>
        <v/>
      </c>
      <c r="D99" s="28"/>
      <c r="E99" s="28"/>
      <c r="F99" s="28"/>
      <c r="G99" s="33"/>
    </row>
    <row r="100" customFormat="false" ht="15" hidden="false" customHeight="false" outlineLevel="0" collapsed="false">
      <c r="A100" s="35"/>
      <c r="B100" s="32" t="str">
        <f aca="false">IF(A100="","",MONTH(A100))</f>
        <v/>
      </c>
      <c r="C100" s="32" t="str">
        <f aca="false">IF(A100="","",YEAR(A100))</f>
        <v/>
      </c>
      <c r="D100" s="28"/>
      <c r="E100" s="28"/>
      <c r="F100" s="28"/>
      <c r="G100" s="33"/>
    </row>
    <row r="101" customFormat="false" ht="15" hidden="false" customHeight="false" outlineLevel="0" collapsed="false">
      <c r="A101" s="35"/>
      <c r="B101" s="32" t="str">
        <f aca="false">IF(A101="","",MONTH(A101))</f>
        <v/>
      </c>
      <c r="C101" s="32" t="str">
        <f aca="false">IF(A101="","",YEAR(A101))</f>
        <v/>
      </c>
      <c r="D101" s="28"/>
      <c r="E101" s="28"/>
      <c r="F101" s="28"/>
      <c r="G101" s="33"/>
    </row>
    <row r="102" customFormat="false" ht="15" hidden="false" customHeight="false" outlineLevel="0" collapsed="false">
      <c r="A102" s="35"/>
      <c r="B102" s="32" t="str">
        <f aca="false">IF(A102="","",MONTH(A102))</f>
        <v/>
      </c>
      <c r="C102" s="32" t="str">
        <f aca="false">IF(A102="","",YEAR(A102))</f>
        <v/>
      </c>
      <c r="D102" s="28"/>
      <c r="E102" s="28"/>
      <c r="F102" s="28"/>
      <c r="G102" s="33"/>
    </row>
    <row r="103" customFormat="false" ht="15" hidden="false" customHeight="false" outlineLevel="0" collapsed="false">
      <c r="A103" s="35"/>
      <c r="B103" s="32" t="str">
        <f aca="false">IF(A103="","",MONTH(A103))</f>
        <v/>
      </c>
      <c r="C103" s="32" t="str">
        <f aca="false">IF(A103="","",YEAR(A103))</f>
        <v/>
      </c>
      <c r="D103" s="28"/>
      <c r="E103" s="28"/>
      <c r="F103" s="28"/>
      <c r="G103" s="33"/>
    </row>
    <row r="104" customFormat="false" ht="15" hidden="false" customHeight="false" outlineLevel="0" collapsed="false">
      <c r="A104" s="35"/>
      <c r="B104" s="32" t="str">
        <f aca="false">IF(A104="","",MONTH(A104))</f>
        <v/>
      </c>
      <c r="C104" s="32" t="str">
        <f aca="false">IF(A104="","",YEAR(A104))</f>
        <v/>
      </c>
      <c r="D104" s="28"/>
      <c r="E104" s="28"/>
      <c r="F104" s="28"/>
      <c r="G104" s="33"/>
    </row>
    <row r="105" customFormat="false" ht="15" hidden="false" customHeight="false" outlineLevel="0" collapsed="false">
      <c r="A105" s="35"/>
      <c r="B105" s="32" t="str">
        <f aca="false">IF(A105="","",MONTH(A105))</f>
        <v/>
      </c>
      <c r="C105" s="32" t="str">
        <f aca="false">IF(A105="","",YEAR(A105))</f>
        <v/>
      </c>
      <c r="D105" s="28"/>
      <c r="E105" s="28"/>
      <c r="F105" s="28"/>
      <c r="G105" s="33"/>
    </row>
    <row r="106" customFormat="false" ht="15" hidden="false" customHeight="false" outlineLevel="0" collapsed="false">
      <c r="A106" s="35"/>
      <c r="B106" s="32" t="str">
        <f aca="false">IF(A106="","",MONTH(A106))</f>
        <v/>
      </c>
      <c r="C106" s="32" t="str">
        <f aca="false">IF(A106="","",YEAR(A106))</f>
        <v/>
      </c>
      <c r="D106" s="28"/>
      <c r="E106" s="28"/>
      <c r="F106" s="28"/>
      <c r="G106" s="33"/>
    </row>
    <row r="107" customFormat="false" ht="15" hidden="false" customHeight="false" outlineLevel="0" collapsed="false">
      <c r="A107" s="35"/>
      <c r="B107" s="32" t="str">
        <f aca="false">IF(A107="","",MONTH(A107))</f>
        <v/>
      </c>
      <c r="C107" s="32" t="str">
        <f aca="false">IF(A107="","",YEAR(A107))</f>
        <v/>
      </c>
      <c r="D107" s="28"/>
      <c r="E107" s="28"/>
      <c r="F107" s="28"/>
      <c r="G107" s="33"/>
    </row>
    <row r="108" customFormat="false" ht="15" hidden="false" customHeight="false" outlineLevel="0" collapsed="false">
      <c r="A108" s="35"/>
      <c r="B108" s="32" t="str">
        <f aca="false">IF(A108="","",MONTH(A108))</f>
        <v/>
      </c>
      <c r="C108" s="32" t="str">
        <f aca="false">IF(A108="","",YEAR(A108))</f>
        <v/>
      </c>
      <c r="D108" s="28"/>
      <c r="E108" s="28"/>
      <c r="F108" s="28"/>
      <c r="G108" s="33"/>
    </row>
    <row r="109" customFormat="false" ht="15" hidden="false" customHeight="false" outlineLevel="0" collapsed="false">
      <c r="A109" s="35"/>
      <c r="B109" s="32" t="str">
        <f aca="false">IF(A109="","",MONTH(A109))</f>
        <v/>
      </c>
      <c r="C109" s="32" t="str">
        <f aca="false">IF(A109="","",YEAR(A109))</f>
        <v/>
      </c>
      <c r="D109" s="28"/>
      <c r="E109" s="28"/>
      <c r="F109" s="28"/>
      <c r="G109" s="33"/>
    </row>
    <row r="110" customFormat="false" ht="15" hidden="false" customHeight="false" outlineLevel="0" collapsed="false">
      <c r="A110" s="35"/>
      <c r="B110" s="32" t="str">
        <f aca="false">IF(A110="","",MONTH(A110))</f>
        <v/>
      </c>
      <c r="C110" s="32" t="str">
        <f aca="false">IF(A110="","",YEAR(A110))</f>
        <v/>
      </c>
      <c r="D110" s="28"/>
      <c r="E110" s="28"/>
      <c r="F110" s="28"/>
      <c r="G110" s="33"/>
    </row>
    <row r="111" customFormat="false" ht="15" hidden="false" customHeight="false" outlineLevel="0" collapsed="false">
      <c r="A111" s="35"/>
      <c r="B111" s="32" t="str">
        <f aca="false">IF(A111="","",MONTH(A111))</f>
        <v/>
      </c>
      <c r="C111" s="32" t="str">
        <f aca="false">IF(A111="","",YEAR(A111))</f>
        <v/>
      </c>
      <c r="D111" s="28"/>
      <c r="E111" s="28"/>
      <c r="F111" s="28"/>
      <c r="G111" s="33"/>
    </row>
    <row r="112" customFormat="false" ht="15" hidden="false" customHeight="false" outlineLevel="0" collapsed="false">
      <c r="A112" s="35"/>
      <c r="B112" s="32" t="str">
        <f aca="false">IF(A112="","",MONTH(A112))</f>
        <v/>
      </c>
      <c r="C112" s="32" t="str">
        <f aca="false">IF(A112="","",YEAR(A112))</f>
        <v/>
      </c>
      <c r="D112" s="28"/>
      <c r="E112" s="28"/>
      <c r="F112" s="28"/>
      <c r="G112" s="33"/>
    </row>
    <row r="113" customFormat="false" ht="15" hidden="false" customHeight="false" outlineLevel="0" collapsed="false">
      <c r="A113" s="35"/>
      <c r="B113" s="32" t="str">
        <f aca="false">IF(A113="","",MONTH(A113))</f>
        <v/>
      </c>
      <c r="C113" s="32" t="str">
        <f aca="false">IF(A113="","",YEAR(A113))</f>
        <v/>
      </c>
      <c r="D113" s="28"/>
      <c r="E113" s="28"/>
      <c r="F113" s="28"/>
      <c r="G113" s="33"/>
    </row>
    <row r="114" customFormat="false" ht="15" hidden="false" customHeight="false" outlineLevel="0" collapsed="false">
      <c r="A114" s="35"/>
      <c r="B114" s="32" t="str">
        <f aca="false">IF(A114="","",MONTH(A114))</f>
        <v/>
      </c>
      <c r="C114" s="32" t="str">
        <f aca="false">IF(A114="","",YEAR(A114))</f>
        <v/>
      </c>
      <c r="D114" s="28"/>
      <c r="E114" s="28"/>
      <c r="F114" s="28"/>
      <c r="G114" s="33"/>
    </row>
    <row r="115" customFormat="false" ht="15" hidden="false" customHeight="false" outlineLevel="0" collapsed="false">
      <c r="A115" s="35"/>
      <c r="B115" s="32" t="str">
        <f aca="false">IF(A115="","",MONTH(A115))</f>
        <v/>
      </c>
      <c r="C115" s="32" t="str">
        <f aca="false">IF(A115="","",YEAR(A115))</f>
        <v/>
      </c>
      <c r="D115" s="28"/>
      <c r="E115" s="28"/>
      <c r="F115" s="28"/>
      <c r="G115" s="33"/>
    </row>
    <row r="116" customFormat="false" ht="15" hidden="false" customHeight="false" outlineLevel="0" collapsed="false">
      <c r="A116" s="35"/>
      <c r="B116" s="32" t="str">
        <f aca="false">IF(A116="","",MONTH(A116))</f>
        <v/>
      </c>
      <c r="C116" s="32" t="str">
        <f aca="false">IF(A116="","",YEAR(A116))</f>
        <v/>
      </c>
      <c r="D116" s="28"/>
      <c r="E116" s="28"/>
      <c r="F116" s="28"/>
      <c r="G116" s="33"/>
    </row>
    <row r="117" customFormat="false" ht="15" hidden="false" customHeight="false" outlineLevel="0" collapsed="false">
      <c r="A117" s="35"/>
      <c r="B117" s="32" t="str">
        <f aca="false">IF(A117="","",MONTH(A117))</f>
        <v/>
      </c>
      <c r="C117" s="32" t="str">
        <f aca="false">IF(A117="","",YEAR(A117))</f>
        <v/>
      </c>
      <c r="D117" s="28"/>
      <c r="E117" s="28"/>
      <c r="F117" s="28"/>
      <c r="G117" s="33"/>
    </row>
    <row r="118" customFormat="false" ht="15" hidden="false" customHeight="false" outlineLevel="0" collapsed="false">
      <c r="A118" s="35"/>
      <c r="B118" s="32" t="str">
        <f aca="false">IF(A118="","",MONTH(A118))</f>
        <v/>
      </c>
      <c r="C118" s="32" t="str">
        <f aca="false">IF(A118="","",YEAR(A118))</f>
        <v/>
      </c>
      <c r="D118" s="28"/>
      <c r="E118" s="28"/>
      <c r="F118" s="28"/>
      <c r="G118" s="33"/>
    </row>
    <row r="119" customFormat="false" ht="15" hidden="false" customHeight="false" outlineLevel="0" collapsed="false">
      <c r="A119" s="35"/>
      <c r="B119" s="32" t="str">
        <f aca="false">IF(A119="","",MONTH(A119))</f>
        <v/>
      </c>
      <c r="C119" s="32" t="str">
        <f aca="false">IF(A119="","",YEAR(A119))</f>
        <v/>
      </c>
      <c r="D119" s="28"/>
      <c r="E119" s="28"/>
      <c r="F119" s="28"/>
      <c r="G119" s="33"/>
    </row>
    <row r="120" customFormat="false" ht="15" hidden="false" customHeight="false" outlineLevel="0" collapsed="false">
      <c r="A120" s="35"/>
      <c r="B120" s="32" t="str">
        <f aca="false">IF(A120="","",MONTH(A120))</f>
        <v/>
      </c>
      <c r="C120" s="32" t="str">
        <f aca="false">IF(A120="","",YEAR(A120))</f>
        <v/>
      </c>
      <c r="D120" s="28"/>
      <c r="E120" s="28"/>
      <c r="F120" s="28"/>
      <c r="G120" s="33"/>
    </row>
    <row r="121" customFormat="false" ht="15" hidden="false" customHeight="false" outlineLevel="0" collapsed="false">
      <c r="A121" s="35"/>
      <c r="B121" s="32" t="str">
        <f aca="false">IF(A121="","",MONTH(A121))</f>
        <v/>
      </c>
      <c r="C121" s="32" t="str">
        <f aca="false">IF(A121="","",YEAR(A121))</f>
        <v/>
      </c>
      <c r="D121" s="28"/>
      <c r="E121" s="28"/>
      <c r="F121" s="28"/>
      <c r="G121" s="33"/>
    </row>
    <row r="122" customFormat="false" ht="15" hidden="false" customHeight="false" outlineLevel="0" collapsed="false">
      <c r="A122" s="35"/>
      <c r="B122" s="32" t="str">
        <f aca="false">IF(A122="","",MONTH(A122))</f>
        <v/>
      </c>
      <c r="C122" s="32" t="str">
        <f aca="false">IF(A122="","",YEAR(A122))</f>
        <v/>
      </c>
      <c r="D122" s="28"/>
      <c r="E122" s="28"/>
      <c r="F122" s="28"/>
      <c r="G122" s="33"/>
    </row>
    <row r="123" customFormat="false" ht="15" hidden="false" customHeight="false" outlineLevel="0" collapsed="false">
      <c r="A123" s="35"/>
      <c r="B123" s="32" t="str">
        <f aca="false">IF(A123="","",MONTH(A123))</f>
        <v/>
      </c>
      <c r="C123" s="32" t="str">
        <f aca="false">IF(A123="","",YEAR(A123))</f>
        <v/>
      </c>
      <c r="D123" s="28"/>
      <c r="E123" s="28"/>
      <c r="F123" s="28"/>
      <c r="G123" s="33"/>
    </row>
    <row r="124" customFormat="false" ht="15" hidden="false" customHeight="false" outlineLevel="0" collapsed="false">
      <c r="A124" s="35"/>
      <c r="B124" s="32" t="str">
        <f aca="false">IF(A124="","",MONTH(A124))</f>
        <v/>
      </c>
      <c r="C124" s="32" t="str">
        <f aca="false">IF(A124="","",YEAR(A124))</f>
        <v/>
      </c>
      <c r="D124" s="28"/>
      <c r="E124" s="28"/>
      <c r="F124" s="28"/>
      <c r="G124" s="33"/>
    </row>
    <row r="125" customFormat="false" ht="15" hidden="false" customHeight="false" outlineLevel="0" collapsed="false">
      <c r="A125" s="35"/>
      <c r="B125" s="32" t="str">
        <f aca="false">IF(A125="","",MONTH(A125))</f>
        <v/>
      </c>
      <c r="C125" s="32" t="str">
        <f aca="false">IF(A125="","",YEAR(A125))</f>
        <v/>
      </c>
      <c r="D125" s="28"/>
      <c r="E125" s="28"/>
      <c r="F125" s="28"/>
      <c r="G125" s="33"/>
    </row>
    <row r="126" customFormat="false" ht="15" hidden="false" customHeight="false" outlineLevel="0" collapsed="false">
      <c r="A126" s="35"/>
      <c r="B126" s="32" t="str">
        <f aca="false">IF(A126="","",MONTH(A126))</f>
        <v/>
      </c>
      <c r="C126" s="32" t="str">
        <f aca="false">IF(A126="","",YEAR(A126))</f>
        <v/>
      </c>
      <c r="D126" s="28"/>
      <c r="E126" s="28"/>
      <c r="F126" s="28"/>
      <c r="G126" s="33"/>
    </row>
    <row r="127" customFormat="false" ht="15" hidden="false" customHeight="false" outlineLevel="0" collapsed="false">
      <c r="A127" s="35"/>
      <c r="B127" s="32" t="str">
        <f aca="false">IF(A127="","",MONTH(A127))</f>
        <v/>
      </c>
      <c r="C127" s="32" t="str">
        <f aca="false">IF(A127="","",YEAR(A127))</f>
        <v/>
      </c>
      <c r="D127" s="28"/>
      <c r="E127" s="28"/>
      <c r="F127" s="28"/>
      <c r="G127" s="33"/>
    </row>
    <row r="128" customFormat="false" ht="15" hidden="false" customHeight="false" outlineLevel="0" collapsed="false">
      <c r="A128" s="35"/>
      <c r="B128" s="32" t="str">
        <f aca="false">IF(A128="","",MONTH(A128))</f>
        <v/>
      </c>
      <c r="C128" s="32" t="str">
        <f aca="false">IF(A128="","",YEAR(A128))</f>
        <v/>
      </c>
      <c r="D128" s="28"/>
      <c r="E128" s="28"/>
      <c r="F128" s="28"/>
      <c r="G128" s="33"/>
    </row>
    <row r="129" customFormat="false" ht="15" hidden="false" customHeight="false" outlineLevel="0" collapsed="false">
      <c r="A129" s="35"/>
      <c r="B129" s="32" t="str">
        <f aca="false">IF(A129="","",MONTH(A129))</f>
        <v/>
      </c>
      <c r="C129" s="32" t="str">
        <f aca="false">IF(A129="","",YEAR(A129))</f>
        <v/>
      </c>
      <c r="D129" s="28"/>
      <c r="E129" s="28"/>
      <c r="F129" s="28"/>
      <c r="G129" s="33"/>
    </row>
    <row r="130" customFormat="false" ht="15" hidden="false" customHeight="false" outlineLevel="0" collapsed="false">
      <c r="A130" s="35"/>
      <c r="B130" s="32" t="str">
        <f aca="false">IF(A130="","",MONTH(A130))</f>
        <v/>
      </c>
      <c r="C130" s="32" t="str">
        <f aca="false">IF(A130="","",YEAR(A130))</f>
        <v/>
      </c>
      <c r="D130" s="28"/>
      <c r="E130" s="28"/>
      <c r="F130" s="28"/>
      <c r="G130" s="33"/>
    </row>
    <row r="131" customFormat="false" ht="15" hidden="false" customHeight="false" outlineLevel="0" collapsed="false">
      <c r="A131" s="35"/>
      <c r="B131" s="32" t="str">
        <f aca="false">IF(A131="","",MONTH(A131))</f>
        <v/>
      </c>
      <c r="C131" s="32" t="str">
        <f aca="false">IF(A131="","",YEAR(A131))</f>
        <v/>
      </c>
      <c r="D131" s="28"/>
      <c r="E131" s="28"/>
      <c r="F131" s="28"/>
      <c r="G131" s="33"/>
    </row>
    <row r="132" customFormat="false" ht="15" hidden="false" customHeight="false" outlineLevel="0" collapsed="false">
      <c r="A132" s="35"/>
      <c r="B132" s="32" t="str">
        <f aca="false">IF(A132="","",MONTH(A132))</f>
        <v/>
      </c>
      <c r="C132" s="32" t="str">
        <f aca="false">IF(A132="","",YEAR(A132))</f>
        <v/>
      </c>
      <c r="D132" s="28"/>
      <c r="E132" s="28"/>
      <c r="F132" s="28"/>
      <c r="G132" s="33"/>
    </row>
    <row r="133" customFormat="false" ht="15" hidden="false" customHeight="false" outlineLevel="0" collapsed="false">
      <c r="A133" s="35"/>
      <c r="B133" s="32" t="str">
        <f aca="false">IF(A133="","",MONTH(A133))</f>
        <v/>
      </c>
      <c r="C133" s="32" t="str">
        <f aca="false">IF(A133="","",YEAR(A133))</f>
        <v/>
      </c>
      <c r="D133" s="28"/>
      <c r="E133" s="28"/>
      <c r="F133" s="28"/>
      <c r="G133" s="33"/>
    </row>
    <row r="134" customFormat="false" ht="15" hidden="false" customHeight="false" outlineLevel="0" collapsed="false">
      <c r="A134" s="35"/>
      <c r="B134" s="32" t="str">
        <f aca="false">IF(A134="","",MONTH(A134))</f>
        <v/>
      </c>
      <c r="C134" s="32" t="str">
        <f aca="false">IF(A134="","",YEAR(A134))</f>
        <v/>
      </c>
      <c r="D134" s="28"/>
      <c r="E134" s="28"/>
      <c r="F134" s="28"/>
      <c r="G134" s="33"/>
    </row>
    <row r="135" customFormat="false" ht="15" hidden="false" customHeight="false" outlineLevel="0" collapsed="false">
      <c r="A135" s="35"/>
      <c r="B135" s="32" t="str">
        <f aca="false">IF(A135="","",MONTH(A135))</f>
        <v/>
      </c>
      <c r="C135" s="32" t="str">
        <f aca="false">IF(A135="","",YEAR(A135))</f>
        <v/>
      </c>
      <c r="D135" s="28"/>
      <c r="E135" s="28"/>
      <c r="F135" s="28"/>
      <c r="G135" s="33"/>
    </row>
    <row r="136" customFormat="false" ht="15" hidden="false" customHeight="false" outlineLevel="0" collapsed="false">
      <c r="A136" s="35"/>
      <c r="B136" s="32" t="str">
        <f aca="false">IF(A136="","",MONTH(A136))</f>
        <v/>
      </c>
      <c r="C136" s="32" t="str">
        <f aca="false">IF(A136="","",YEAR(A136))</f>
        <v/>
      </c>
      <c r="D136" s="28"/>
      <c r="E136" s="28"/>
      <c r="F136" s="28"/>
      <c r="G136" s="33"/>
    </row>
    <row r="137" customFormat="false" ht="15" hidden="false" customHeight="false" outlineLevel="0" collapsed="false">
      <c r="A137" s="35"/>
      <c r="B137" s="32" t="str">
        <f aca="false">IF(A137="","",MONTH(A137))</f>
        <v/>
      </c>
      <c r="C137" s="32" t="str">
        <f aca="false">IF(A137="","",YEAR(A137))</f>
        <v/>
      </c>
      <c r="D137" s="28"/>
      <c r="E137" s="28"/>
      <c r="F137" s="28"/>
      <c r="G137" s="33"/>
    </row>
    <row r="138" customFormat="false" ht="15" hidden="false" customHeight="false" outlineLevel="0" collapsed="false">
      <c r="A138" s="35"/>
      <c r="B138" s="32" t="str">
        <f aca="false">IF(A138="","",MONTH(A138))</f>
        <v/>
      </c>
      <c r="C138" s="32" t="str">
        <f aca="false">IF(A138="","",YEAR(A138))</f>
        <v/>
      </c>
      <c r="D138" s="28"/>
      <c r="E138" s="28"/>
      <c r="F138" s="28"/>
      <c r="G138" s="33"/>
    </row>
    <row r="139" customFormat="false" ht="15" hidden="false" customHeight="false" outlineLevel="0" collapsed="false">
      <c r="A139" s="35"/>
      <c r="B139" s="32" t="str">
        <f aca="false">IF(A139="","",MONTH(A139))</f>
        <v/>
      </c>
      <c r="C139" s="32" t="str">
        <f aca="false">IF(A139="","",YEAR(A139))</f>
        <v/>
      </c>
      <c r="D139" s="28"/>
      <c r="E139" s="28"/>
      <c r="F139" s="28"/>
      <c r="G139" s="33"/>
    </row>
    <row r="140" customFormat="false" ht="15" hidden="false" customHeight="false" outlineLevel="0" collapsed="false">
      <c r="A140" s="35"/>
      <c r="B140" s="32" t="str">
        <f aca="false">IF(A140="","",MONTH(A140))</f>
        <v/>
      </c>
      <c r="C140" s="32" t="str">
        <f aca="false">IF(A140="","",YEAR(A140))</f>
        <v/>
      </c>
      <c r="D140" s="28"/>
      <c r="E140" s="28"/>
      <c r="F140" s="28"/>
      <c r="G140" s="33"/>
    </row>
    <row r="141" customFormat="false" ht="15" hidden="false" customHeight="false" outlineLevel="0" collapsed="false">
      <c r="A141" s="35"/>
      <c r="B141" s="32" t="str">
        <f aca="false">IF(A141="","",MONTH(A141))</f>
        <v/>
      </c>
      <c r="C141" s="32" t="str">
        <f aca="false">IF(A141="","",YEAR(A141))</f>
        <v/>
      </c>
      <c r="D141" s="28"/>
      <c r="E141" s="28"/>
      <c r="F141" s="28"/>
      <c r="G141" s="33"/>
    </row>
    <row r="142" customFormat="false" ht="15" hidden="false" customHeight="false" outlineLevel="0" collapsed="false">
      <c r="A142" s="35"/>
      <c r="B142" s="32" t="str">
        <f aca="false">IF(A142="","",MONTH(A142))</f>
        <v/>
      </c>
      <c r="C142" s="32" t="str">
        <f aca="false">IF(A142="","",YEAR(A142))</f>
        <v/>
      </c>
      <c r="D142" s="28"/>
      <c r="E142" s="28"/>
      <c r="F142" s="28"/>
      <c r="G142" s="33"/>
    </row>
    <row r="143" customFormat="false" ht="15" hidden="false" customHeight="false" outlineLevel="0" collapsed="false">
      <c r="A143" s="35"/>
      <c r="B143" s="32" t="str">
        <f aca="false">IF(A143="","",MONTH(A143))</f>
        <v/>
      </c>
      <c r="C143" s="32" t="str">
        <f aca="false">IF(A143="","",YEAR(A143))</f>
        <v/>
      </c>
      <c r="D143" s="28"/>
      <c r="E143" s="28"/>
      <c r="F143" s="28"/>
      <c r="G143" s="33"/>
    </row>
    <row r="144" customFormat="false" ht="15" hidden="false" customHeight="false" outlineLevel="0" collapsed="false">
      <c r="A144" s="35"/>
      <c r="B144" s="32" t="str">
        <f aca="false">IF(A144="","",MONTH(A144))</f>
        <v/>
      </c>
      <c r="C144" s="32" t="str">
        <f aca="false">IF(A144="","",YEAR(A144))</f>
        <v/>
      </c>
      <c r="D144" s="28"/>
      <c r="E144" s="28"/>
      <c r="F144" s="28"/>
      <c r="G144" s="33"/>
    </row>
    <row r="145" customFormat="false" ht="15" hidden="false" customHeight="false" outlineLevel="0" collapsed="false">
      <c r="A145" s="35"/>
      <c r="B145" s="32" t="str">
        <f aca="false">IF(A145="","",MONTH(A145))</f>
        <v/>
      </c>
      <c r="C145" s="32" t="str">
        <f aca="false">IF(A145="","",YEAR(A145))</f>
        <v/>
      </c>
      <c r="D145" s="28"/>
      <c r="E145" s="28"/>
      <c r="F145" s="28"/>
      <c r="G145" s="33"/>
    </row>
    <row r="146" customFormat="false" ht="15" hidden="false" customHeight="false" outlineLevel="0" collapsed="false">
      <c r="A146" s="35"/>
      <c r="B146" s="32" t="str">
        <f aca="false">IF(A146="","",MONTH(A146))</f>
        <v/>
      </c>
      <c r="C146" s="32" t="str">
        <f aca="false">IF(A146="","",YEAR(A146))</f>
        <v/>
      </c>
      <c r="D146" s="28"/>
      <c r="E146" s="28"/>
      <c r="F146" s="28"/>
      <c r="G146" s="33"/>
    </row>
    <row r="147" customFormat="false" ht="15" hidden="false" customHeight="false" outlineLevel="0" collapsed="false">
      <c r="A147" s="35"/>
      <c r="B147" s="32" t="str">
        <f aca="false">IF(A147="","",MONTH(A147))</f>
        <v/>
      </c>
      <c r="C147" s="32" t="str">
        <f aca="false">IF(A147="","",YEAR(A147))</f>
        <v/>
      </c>
      <c r="D147" s="28"/>
      <c r="E147" s="28"/>
      <c r="F147" s="28"/>
      <c r="G147" s="33"/>
    </row>
    <row r="148" customFormat="false" ht="15" hidden="false" customHeight="false" outlineLevel="0" collapsed="false">
      <c r="A148" s="35"/>
      <c r="B148" s="32" t="str">
        <f aca="false">IF(A148="","",MONTH(A148))</f>
        <v/>
      </c>
      <c r="C148" s="32" t="str">
        <f aca="false">IF(A148="","",YEAR(A148))</f>
        <v/>
      </c>
      <c r="D148" s="28"/>
      <c r="E148" s="28"/>
      <c r="F148" s="28"/>
      <c r="G148" s="33"/>
    </row>
    <row r="149" customFormat="false" ht="15" hidden="false" customHeight="false" outlineLevel="0" collapsed="false">
      <c r="A149" s="35"/>
      <c r="B149" s="32" t="str">
        <f aca="false">IF(A149="","",MONTH(A149))</f>
        <v/>
      </c>
      <c r="C149" s="32" t="str">
        <f aca="false">IF(A149="","",YEAR(A149))</f>
        <v/>
      </c>
      <c r="D149" s="28"/>
      <c r="E149" s="28"/>
      <c r="F149" s="28"/>
      <c r="G149" s="33"/>
    </row>
    <row r="150" customFormat="false" ht="15" hidden="false" customHeight="false" outlineLevel="0" collapsed="false">
      <c r="A150" s="35"/>
      <c r="B150" s="32" t="str">
        <f aca="false">IF(A150="","",MONTH(A150))</f>
        <v/>
      </c>
      <c r="C150" s="32" t="str">
        <f aca="false">IF(A150="","",YEAR(A150))</f>
        <v/>
      </c>
      <c r="D150" s="28"/>
      <c r="E150" s="28"/>
      <c r="F150" s="28"/>
      <c r="G150" s="33"/>
    </row>
    <row r="151" customFormat="false" ht="15" hidden="false" customHeight="false" outlineLevel="0" collapsed="false">
      <c r="A151" s="35"/>
      <c r="B151" s="32" t="str">
        <f aca="false">IF(A151="","",MONTH(A151))</f>
        <v/>
      </c>
      <c r="C151" s="32" t="str">
        <f aca="false">IF(A151="","",YEAR(A151))</f>
        <v/>
      </c>
      <c r="D151" s="28"/>
      <c r="E151" s="28"/>
      <c r="F151" s="28"/>
      <c r="G151" s="33"/>
    </row>
    <row r="152" customFormat="false" ht="15" hidden="false" customHeight="false" outlineLevel="0" collapsed="false">
      <c r="A152" s="35"/>
      <c r="B152" s="32" t="str">
        <f aca="false">IF(A152="","",MONTH(A152))</f>
        <v/>
      </c>
      <c r="C152" s="32" t="str">
        <f aca="false">IF(A152="","",YEAR(A152))</f>
        <v/>
      </c>
      <c r="D152" s="28"/>
      <c r="E152" s="28"/>
      <c r="F152" s="28"/>
      <c r="G152" s="33"/>
    </row>
    <row r="153" customFormat="false" ht="15" hidden="false" customHeight="false" outlineLevel="0" collapsed="false">
      <c r="A153" s="35"/>
      <c r="B153" s="32" t="str">
        <f aca="false">IF(A153="","",MONTH(A153))</f>
        <v/>
      </c>
      <c r="C153" s="32" t="str">
        <f aca="false">IF(A153="","",YEAR(A153))</f>
        <v/>
      </c>
      <c r="D153" s="28"/>
      <c r="E153" s="28"/>
      <c r="F153" s="28"/>
      <c r="G153" s="33"/>
    </row>
    <row r="154" customFormat="false" ht="15" hidden="false" customHeight="false" outlineLevel="0" collapsed="false">
      <c r="A154" s="35"/>
      <c r="B154" s="32" t="str">
        <f aca="false">IF(A154="","",MONTH(A154))</f>
        <v/>
      </c>
      <c r="C154" s="32" t="str">
        <f aca="false">IF(A154="","",YEAR(A154))</f>
        <v/>
      </c>
      <c r="D154" s="28"/>
      <c r="E154" s="28"/>
      <c r="F154" s="28"/>
      <c r="G154" s="33"/>
    </row>
    <row r="155" customFormat="false" ht="15" hidden="false" customHeight="false" outlineLevel="0" collapsed="false">
      <c r="A155" s="35"/>
      <c r="B155" s="32" t="str">
        <f aca="false">IF(A155="","",MONTH(A155))</f>
        <v/>
      </c>
      <c r="C155" s="32" t="str">
        <f aca="false">IF(A155="","",YEAR(A155))</f>
        <v/>
      </c>
      <c r="D155" s="28"/>
      <c r="E155" s="28"/>
      <c r="F155" s="28"/>
      <c r="G155" s="33"/>
    </row>
    <row r="156" customFormat="false" ht="15" hidden="false" customHeight="false" outlineLevel="0" collapsed="false">
      <c r="A156" s="35"/>
      <c r="B156" s="32" t="str">
        <f aca="false">IF(A156="","",MONTH(A156))</f>
        <v/>
      </c>
      <c r="C156" s="32" t="str">
        <f aca="false">IF(A156="","",YEAR(A156))</f>
        <v/>
      </c>
      <c r="D156" s="28"/>
      <c r="E156" s="28"/>
      <c r="F156" s="28"/>
      <c r="G156" s="33"/>
    </row>
    <row r="157" customFormat="false" ht="15" hidden="false" customHeight="false" outlineLevel="0" collapsed="false">
      <c r="A157" s="35"/>
      <c r="B157" s="32" t="str">
        <f aca="false">IF(A157="","",MONTH(A157))</f>
        <v/>
      </c>
      <c r="C157" s="32" t="str">
        <f aca="false">IF(A157="","",YEAR(A157))</f>
        <v/>
      </c>
      <c r="D157" s="28"/>
      <c r="E157" s="28"/>
      <c r="F157" s="28"/>
      <c r="G157" s="33"/>
    </row>
    <row r="158" customFormat="false" ht="15" hidden="false" customHeight="false" outlineLevel="0" collapsed="false">
      <c r="A158" s="35"/>
      <c r="B158" s="32" t="str">
        <f aca="false">IF(A158="","",MONTH(A158))</f>
        <v/>
      </c>
      <c r="C158" s="32" t="str">
        <f aca="false">IF(A158="","",YEAR(A158))</f>
        <v/>
      </c>
      <c r="D158" s="28"/>
      <c r="E158" s="28"/>
      <c r="F158" s="28"/>
      <c r="G158" s="33"/>
    </row>
    <row r="159" customFormat="false" ht="15" hidden="false" customHeight="false" outlineLevel="0" collapsed="false">
      <c r="A159" s="35"/>
      <c r="B159" s="32" t="str">
        <f aca="false">IF(A159="","",MONTH(A159))</f>
        <v/>
      </c>
      <c r="C159" s="32" t="str">
        <f aca="false">IF(A159="","",YEAR(A159))</f>
        <v/>
      </c>
      <c r="D159" s="28"/>
      <c r="E159" s="28"/>
      <c r="F159" s="28"/>
      <c r="G159" s="33"/>
    </row>
    <row r="160" customFormat="false" ht="15" hidden="false" customHeight="false" outlineLevel="0" collapsed="false">
      <c r="A160" s="35"/>
      <c r="B160" s="32" t="str">
        <f aca="false">IF(A160="","",MONTH(A160))</f>
        <v/>
      </c>
      <c r="C160" s="32" t="str">
        <f aca="false">IF(A160="","",YEAR(A160))</f>
        <v/>
      </c>
      <c r="D160" s="28"/>
      <c r="E160" s="28"/>
      <c r="F160" s="28"/>
      <c r="G160" s="33"/>
    </row>
    <row r="161" customFormat="false" ht="15" hidden="false" customHeight="false" outlineLevel="0" collapsed="false">
      <c r="A161" s="35"/>
      <c r="B161" s="32" t="str">
        <f aca="false">IF(A161="","",MONTH(A161))</f>
        <v/>
      </c>
      <c r="C161" s="32" t="str">
        <f aca="false">IF(A161="","",YEAR(A161))</f>
        <v/>
      </c>
      <c r="D161" s="28"/>
      <c r="E161" s="28"/>
      <c r="F161" s="28"/>
      <c r="G161" s="33"/>
    </row>
    <row r="162" customFormat="false" ht="15" hidden="false" customHeight="false" outlineLevel="0" collapsed="false">
      <c r="A162" s="35"/>
      <c r="B162" s="32" t="str">
        <f aca="false">IF(A162="","",MONTH(A162))</f>
        <v/>
      </c>
      <c r="C162" s="32" t="str">
        <f aca="false">IF(A162="","",YEAR(A162))</f>
        <v/>
      </c>
      <c r="D162" s="28"/>
      <c r="E162" s="28"/>
      <c r="F162" s="28"/>
      <c r="G162" s="33"/>
    </row>
    <row r="163" customFormat="false" ht="15" hidden="false" customHeight="false" outlineLevel="0" collapsed="false">
      <c r="A163" s="35"/>
      <c r="B163" s="32" t="str">
        <f aca="false">IF(A163="","",MONTH(A163))</f>
        <v/>
      </c>
      <c r="C163" s="32" t="str">
        <f aca="false">IF(A163="","",YEAR(A163))</f>
        <v/>
      </c>
      <c r="D163" s="28"/>
      <c r="E163" s="28"/>
      <c r="F163" s="28"/>
      <c r="G163" s="33"/>
    </row>
    <row r="164" customFormat="false" ht="15" hidden="false" customHeight="false" outlineLevel="0" collapsed="false">
      <c r="A164" s="35"/>
      <c r="B164" s="32" t="str">
        <f aca="false">IF(A164="","",MONTH(A164))</f>
        <v/>
      </c>
      <c r="C164" s="32" t="str">
        <f aca="false">IF(A164="","",YEAR(A164))</f>
        <v/>
      </c>
      <c r="D164" s="28"/>
      <c r="E164" s="28"/>
      <c r="F164" s="28"/>
      <c r="G164" s="33"/>
    </row>
    <row r="165" customFormat="false" ht="15" hidden="false" customHeight="false" outlineLevel="0" collapsed="false">
      <c r="A165" s="35"/>
      <c r="B165" s="32" t="str">
        <f aca="false">IF(A165="","",MONTH(A165))</f>
        <v/>
      </c>
      <c r="C165" s="32" t="str">
        <f aca="false">IF(A165="","",YEAR(A165))</f>
        <v/>
      </c>
      <c r="D165" s="28"/>
      <c r="E165" s="28"/>
      <c r="F165" s="28"/>
      <c r="G165" s="33"/>
    </row>
    <row r="166" customFormat="false" ht="15" hidden="false" customHeight="false" outlineLevel="0" collapsed="false">
      <c r="A166" s="35"/>
      <c r="B166" s="32" t="str">
        <f aca="false">IF(A166="","",MONTH(A166))</f>
        <v/>
      </c>
      <c r="C166" s="32" t="str">
        <f aca="false">IF(A166="","",YEAR(A166))</f>
        <v/>
      </c>
      <c r="D166" s="28"/>
      <c r="E166" s="28"/>
      <c r="F166" s="28"/>
      <c r="G166" s="33"/>
    </row>
    <row r="167" customFormat="false" ht="15" hidden="false" customHeight="false" outlineLevel="0" collapsed="false">
      <c r="A167" s="35"/>
      <c r="B167" s="32" t="str">
        <f aca="false">IF(A167="","",MONTH(A167))</f>
        <v/>
      </c>
      <c r="C167" s="32" t="str">
        <f aca="false">IF(A167="","",YEAR(A167))</f>
        <v/>
      </c>
      <c r="D167" s="28"/>
      <c r="E167" s="28"/>
      <c r="F167" s="28"/>
      <c r="G167" s="33"/>
    </row>
    <row r="168" customFormat="false" ht="15" hidden="false" customHeight="false" outlineLevel="0" collapsed="false">
      <c r="A168" s="35"/>
      <c r="B168" s="32" t="str">
        <f aca="false">IF(A168="","",MONTH(A168))</f>
        <v/>
      </c>
      <c r="C168" s="32" t="str">
        <f aca="false">IF(A168="","",YEAR(A168))</f>
        <v/>
      </c>
      <c r="D168" s="28"/>
      <c r="E168" s="28"/>
      <c r="F168" s="28"/>
      <c r="G168" s="33"/>
    </row>
    <row r="169" customFormat="false" ht="15" hidden="false" customHeight="false" outlineLevel="0" collapsed="false">
      <c r="A169" s="35"/>
      <c r="B169" s="32" t="str">
        <f aca="false">IF(A169="","",MONTH(A169))</f>
        <v/>
      </c>
      <c r="C169" s="32" t="str">
        <f aca="false">IF(A169="","",YEAR(A169))</f>
        <v/>
      </c>
      <c r="D169" s="28"/>
      <c r="E169" s="28"/>
      <c r="F169" s="28"/>
      <c r="G169" s="33"/>
    </row>
    <row r="170" customFormat="false" ht="15" hidden="false" customHeight="false" outlineLevel="0" collapsed="false">
      <c r="A170" s="35"/>
      <c r="B170" s="32" t="str">
        <f aca="false">IF(A170="","",MONTH(A170))</f>
        <v/>
      </c>
      <c r="C170" s="32" t="str">
        <f aca="false">IF(A170="","",YEAR(A170))</f>
        <v/>
      </c>
      <c r="D170" s="28"/>
      <c r="E170" s="28"/>
      <c r="F170" s="28"/>
      <c r="G170" s="33"/>
    </row>
    <row r="171" customFormat="false" ht="15" hidden="false" customHeight="false" outlineLevel="0" collapsed="false">
      <c r="A171" s="35"/>
      <c r="B171" s="32" t="str">
        <f aca="false">IF(A171="","",MONTH(A171))</f>
        <v/>
      </c>
      <c r="C171" s="32" t="str">
        <f aca="false">IF(A171="","",YEAR(A171))</f>
        <v/>
      </c>
      <c r="D171" s="28"/>
      <c r="E171" s="28"/>
      <c r="F171" s="28"/>
      <c r="G171" s="33"/>
    </row>
    <row r="172" customFormat="false" ht="15" hidden="false" customHeight="false" outlineLevel="0" collapsed="false">
      <c r="A172" s="35"/>
      <c r="B172" s="32" t="str">
        <f aca="false">IF(A172="","",MONTH(A172))</f>
        <v/>
      </c>
      <c r="C172" s="32" t="str">
        <f aca="false">IF(A172="","",YEAR(A172))</f>
        <v/>
      </c>
      <c r="D172" s="28"/>
      <c r="E172" s="28"/>
      <c r="F172" s="28"/>
      <c r="G172" s="33"/>
    </row>
    <row r="173" customFormat="false" ht="15" hidden="false" customHeight="false" outlineLevel="0" collapsed="false">
      <c r="A173" s="35"/>
      <c r="B173" s="32" t="str">
        <f aca="false">IF(A173="","",MONTH(A173))</f>
        <v/>
      </c>
      <c r="C173" s="32" t="str">
        <f aca="false">IF(A173="","",YEAR(A173))</f>
        <v/>
      </c>
      <c r="D173" s="28"/>
      <c r="E173" s="28"/>
      <c r="F173" s="28"/>
      <c r="G173" s="33"/>
    </row>
    <row r="174" customFormat="false" ht="15" hidden="false" customHeight="false" outlineLevel="0" collapsed="false">
      <c r="A174" s="35"/>
      <c r="B174" s="32" t="str">
        <f aca="false">IF(A174="","",MONTH(A174))</f>
        <v/>
      </c>
      <c r="C174" s="32" t="str">
        <f aca="false">IF(A174="","",YEAR(A174))</f>
        <v/>
      </c>
      <c r="D174" s="28"/>
      <c r="E174" s="28"/>
      <c r="F174" s="28"/>
      <c r="G174" s="33"/>
    </row>
    <row r="175" customFormat="false" ht="15" hidden="false" customHeight="false" outlineLevel="0" collapsed="false">
      <c r="A175" s="35"/>
      <c r="B175" s="32" t="str">
        <f aca="false">IF(A175="","",MONTH(A175))</f>
        <v/>
      </c>
      <c r="C175" s="32" t="str">
        <f aca="false">IF(A175="","",YEAR(A175))</f>
        <v/>
      </c>
      <c r="D175" s="28"/>
      <c r="E175" s="28"/>
      <c r="F175" s="28"/>
      <c r="G175" s="33"/>
    </row>
    <row r="176" customFormat="false" ht="15" hidden="false" customHeight="false" outlineLevel="0" collapsed="false">
      <c r="A176" s="35"/>
      <c r="B176" s="32" t="str">
        <f aca="false">IF(A176="","",MONTH(A176))</f>
        <v/>
      </c>
      <c r="C176" s="32" t="str">
        <f aca="false">IF(A176="","",YEAR(A176))</f>
        <v/>
      </c>
      <c r="D176" s="28"/>
      <c r="E176" s="28"/>
      <c r="F176" s="28"/>
      <c r="G176" s="33"/>
    </row>
    <row r="177" customFormat="false" ht="15" hidden="false" customHeight="false" outlineLevel="0" collapsed="false">
      <c r="A177" s="35"/>
      <c r="B177" s="32" t="str">
        <f aca="false">IF(A177="","",MONTH(A177))</f>
        <v/>
      </c>
      <c r="C177" s="32" t="str">
        <f aca="false">IF(A177="","",YEAR(A177))</f>
        <v/>
      </c>
      <c r="D177" s="28"/>
      <c r="E177" s="28"/>
      <c r="F177" s="28"/>
      <c r="G177" s="33"/>
    </row>
    <row r="178" customFormat="false" ht="15" hidden="false" customHeight="false" outlineLevel="0" collapsed="false">
      <c r="A178" s="35"/>
      <c r="B178" s="32" t="str">
        <f aca="false">IF(A178="","",MONTH(A178))</f>
        <v/>
      </c>
      <c r="C178" s="32" t="str">
        <f aca="false">IF(A178="","",YEAR(A178))</f>
        <v/>
      </c>
      <c r="D178" s="28"/>
      <c r="E178" s="28"/>
      <c r="F178" s="28"/>
      <c r="G178" s="33"/>
    </row>
    <row r="179" customFormat="false" ht="15" hidden="false" customHeight="false" outlineLevel="0" collapsed="false">
      <c r="A179" s="35"/>
      <c r="B179" s="32" t="str">
        <f aca="false">IF(A179="","",MONTH(A179))</f>
        <v/>
      </c>
      <c r="C179" s="32" t="str">
        <f aca="false">IF(A179="","",YEAR(A179))</f>
        <v/>
      </c>
      <c r="D179" s="28"/>
      <c r="E179" s="28"/>
      <c r="F179" s="28"/>
      <c r="G179" s="33"/>
    </row>
    <row r="180" customFormat="false" ht="15" hidden="false" customHeight="false" outlineLevel="0" collapsed="false">
      <c r="A180" s="35"/>
      <c r="B180" s="32" t="str">
        <f aca="false">IF(A180="","",MONTH(A180))</f>
        <v/>
      </c>
      <c r="C180" s="32" t="str">
        <f aca="false">IF(A180="","",YEAR(A180))</f>
        <v/>
      </c>
      <c r="D180" s="28"/>
      <c r="E180" s="28"/>
      <c r="F180" s="28"/>
      <c r="G180" s="33"/>
    </row>
    <row r="181" customFormat="false" ht="15" hidden="false" customHeight="false" outlineLevel="0" collapsed="false">
      <c r="A181" s="35"/>
      <c r="B181" s="32" t="str">
        <f aca="false">IF(A181="","",MONTH(A181))</f>
        <v/>
      </c>
      <c r="C181" s="32" t="str">
        <f aca="false">IF(A181="","",YEAR(A181))</f>
        <v/>
      </c>
      <c r="D181" s="28"/>
      <c r="E181" s="28"/>
      <c r="F181" s="28"/>
      <c r="G181" s="33"/>
    </row>
    <row r="182" customFormat="false" ht="15" hidden="false" customHeight="false" outlineLevel="0" collapsed="false">
      <c r="A182" s="35"/>
      <c r="B182" s="32" t="str">
        <f aca="false">IF(A182="","",MONTH(A182))</f>
        <v/>
      </c>
      <c r="C182" s="32" t="str">
        <f aca="false">IF(A182="","",YEAR(A182))</f>
        <v/>
      </c>
      <c r="D182" s="28"/>
      <c r="E182" s="28"/>
      <c r="F182" s="28"/>
      <c r="G182" s="33"/>
    </row>
    <row r="183" customFormat="false" ht="15" hidden="false" customHeight="false" outlineLevel="0" collapsed="false">
      <c r="A183" s="35"/>
      <c r="B183" s="32" t="str">
        <f aca="false">IF(A183="","",MONTH(A183))</f>
        <v/>
      </c>
      <c r="C183" s="32" t="str">
        <f aca="false">IF(A183="","",YEAR(A183))</f>
        <v/>
      </c>
      <c r="D183" s="28"/>
      <c r="E183" s="28"/>
      <c r="F183" s="28"/>
      <c r="G183" s="33"/>
    </row>
    <row r="184" customFormat="false" ht="15" hidden="false" customHeight="false" outlineLevel="0" collapsed="false">
      <c r="A184" s="35"/>
      <c r="B184" s="32" t="str">
        <f aca="false">IF(A184="","",MONTH(A184))</f>
        <v/>
      </c>
      <c r="C184" s="32" t="str">
        <f aca="false">IF(A184="","",YEAR(A184))</f>
        <v/>
      </c>
      <c r="D184" s="28"/>
      <c r="E184" s="28"/>
      <c r="F184" s="28"/>
      <c r="G184" s="33"/>
    </row>
    <row r="185" customFormat="false" ht="15" hidden="false" customHeight="false" outlineLevel="0" collapsed="false">
      <c r="A185" s="35"/>
      <c r="B185" s="32" t="str">
        <f aca="false">IF(A185="","",MONTH(A185))</f>
        <v/>
      </c>
      <c r="C185" s="32" t="str">
        <f aca="false">IF(A185="","",YEAR(A185))</f>
        <v/>
      </c>
      <c r="D185" s="28"/>
      <c r="E185" s="28"/>
      <c r="F185" s="28"/>
      <c r="G185" s="33"/>
    </row>
    <row r="186" customFormat="false" ht="15" hidden="false" customHeight="false" outlineLevel="0" collapsed="false">
      <c r="A186" s="35"/>
      <c r="B186" s="32" t="str">
        <f aca="false">IF(A186="","",MONTH(A186))</f>
        <v/>
      </c>
      <c r="C186" s="32" t="str">
        <f aca="false">IF(A186="","",YEAR(A186))</f>
        <v/>
      </c>
      <c r="D186" s="28"/>
      <c r="E186" s="28"/>
      <c r="F186" s="28"/>
      <c r="G186" s="33"/>
    </row>
    <row r="187" customFormat="false" ht="15" hidden="false" customHeight="false" outlineLevel="0" collapsed="false">
      <c r="A187" s="35"/>
      <c r="B187" s="32" t="str">
        <f aca="false">IF(A187="","",MONTH(A187))</f>
        <v/>
      </c>
      <c r="C187" s="32" t="str">
        <f aca="false">IF(A187="","",YEAR(A187))</f>
        <v/>
      </c>
      <c r="D187" s="28"/>
      <c r="E187" s="28"/>
      <c r="F187" s="28"/>
      <c r="G187" s="33"/>
    </row>
    <row r="188" customFormat="false" ht="15" hidden="false" customHeight="false" outlineLevel="0" collapsed="false">
      <c r="A188" s="35"/>
      <c r="B188" s="32" t="str">
        <f aca="false">IF(A188="","",MONTH(A188))</f>
        <v/>
      </c>
      <c r="C188" s="32" t="str">
        <f aca="false">IF(A188="","",YEAR(A188))</f>
        <v/>
      </c>
      <c r="D188" s="28"/>
      <c r="E188" s="28"/>
      <c r="F188" s="28"/>
      <c r="G188" s="33"/>
    </row>
    <row r="189" customFormat="false" ht="15" hidden="false" customHeight="false" outlineLevel="0" collapsed="false">
      <c r="A189" s="35"/>
      <c r="B189" s="32" t="str">
        <f aca="false">IF(A189="","",MONTH(A189))</f>
        <v/>
      </c>
      <c r="C189" s="32" t="str">
        <f aca="false">IF(A189="","",YEAR(A189))</f>
        <v/>
      </c>
      <c r="D189" s="28"/>
      <c r="E189" s="28"/>
      <c r="F189" s="28"/>
      <c r="G189" s="33"/>
    </row>
    <row r="190" customFormat="false" ht="15" hidden="false" customHeight="false" outlineLevel="0" collapsed="false">
      <c r="A190" s="35"/>
      <c r="B190" s="32" t="str">
        <f aca="false">IF(A190="","",MONTH(A190))</f>
        <v/>
      </c>
      <c r="C190" s="32" t="str">
        <f aca="false">IF(A190="","",YEAR(A190))</f>
        <v/>
      </c>
      <c r="D190" s="28"/>
      <c r="E190" s="28"/>
      <c r="F190" s="28"/>
      <c r="G190" s="33"/>
    </row>
    <row r="191" customFormat="false" ht="15" hidden="false" customHeight="false" outlineLevel="0" collapsed="false">
      <c r="A191" s="35"/>
      <c r="B191" s="32" t="str">
        <f aca="false">IF(A191="","",MONTH(A191))</f>
        <v/>
      </c>
      <c r="C191" s="32" t="str">
        <f aca="false">IF(A191="","",YEAR(A191))</f>
        <v/>
      </c>
      <c r="D191" s="28"/>
      <c r="E191" s="28"/>
      <c r="F191" s="28"/>
      <c r="G191" s="33"/>
    </row>
    <row r="192" customFormat="false" ht="15" hidden="false" customHeight="false" outlineLevel="0" collapsed="false">
      <c r="A192" s="35"/>
      <c r="B192" s="32" t="str">
        <f aca="false">IF(A192="","",MONTH(A192))</f>
        <v/>
      </c>
      <c r="C192" s="32" t="str">
        <f aca="false">IF(A192="","",YEAR(A192))</f>
        <v/>
      </c>
      <c r="D192" s="28"/>
      <c r="E192" s="28"/>
      <c r="F192" s="28"/>
      <c r="G192" s="33"/>
    </row>
    <row r="193" customFormat="false" ht="15" hidden="false" customHeight="false" outlineLevel="0" collapsed="false">
      <c r="A193" s="35"/>
      <c r="B193" s="32" t="str">
        <f aca="false">IF(A193="","",MONTH(A193))</f>
        <v/>
      </c>
      <c r="C193" s="32" t="str">
        <f aca="false">IF(A193="","",YEAR(A193))</f>
        <v/>
      </c>
      <c r="D193" s="28"/>
      <c r="E193" s="28"/>
      <c r="F193" s="28"/>
      <c r="G193" s="33"/>
    </row>
    <row r="194" customFormat="false" ht="15" hidden="false" customHeight="false" outlineLevel="0" collapsed="false">
      <c r="A194" s="35"/>
      <c r="B194" s="32" t="str">
        <f aca="false">IF(A194="","",MONTH(A194))</f>
        <v/>
      </c>
      <c r="C194" s="32" t="str">
        <f aca="false">IF(A194="","",YEAR(A194))</f>
        <v/>
      </c>
      <c r="D194" s="28"/>
      <c r="E194" s="28"/>
      <c r="F194" s="28"/>
      <c r="G194" s="33"/>
    </row>
    <row r="195" customFormat="false" ht="15" hidden="false" customHeight="false" outlineLevel="0" collapsed="false">
      <c r="A195" s="35"/>
      <c r="B195" s="32" t="str">
        <f aca="false">IF(A195="","",MONTH(A195))</f>
        <v/>
      </c>
      <c r="C195" s="32" t="str">
        <f aca="false">IF(A195="","",YEAR(A195))</f>
        <v/>
      </c>
      <c r="D195" s="28"/>
      <c r="E195" s="28"/>
      <c r="F195" s="28"/>
      <c r="G195" s="33"/>
    </row>
    <row r="196" customFormat="false" ht="15" hidden="false" customHeight="false" outlineLevel="0" collapsed="false">
      <c r="A196" s="35"/>
      <c r="B196" s="32" t="str">
        <f aca="false">IF(A196="","",MONTH(A196))</f>
        <v/>
      </c>
      <c r="C196" s="32" t="str">
        <f aca="false">IF(A196="","",YEAR(A196))</f>
        <v/>
      </c>
      <c r="D196" s="28"/>
      <c r="E196" s="28"/>
      <c r="F196" s="28"/>
      <c r="G196" s="33"/>
    </row>
    <row r="197" customFormat="false" ht="15" hidden="false" customHeight="false" outlineLevel="0" collapsed="false">
      <c r="A197" s="35"/>
      <c r="B197" s="32" t="str">
        <f aca="false">IF(A197="","",MONTH(A197))</f>
        <v/>
      </c>
      <c r="C197" s="32" t="str">
        <f aca="false">IF(A197="","",YEAR(A197))</f>
        <v/>
      </c>
      <c r="D197" s="28"/>
      <c r="E197" s="28"/>
      <c r="F197" s="28"/>
      <c r="G197" s="33"/>
    </row>
    <row r="198" customFormat="false" ht="15" hidden="false" customHeight="false" outlineLevel="0" collapsed="false">
      <c r="A198" s="35"/>
      <c r="B198" s="32" t="str">
        <f aca="false">IF(A198="","",MONTH(A198))</f>
        <v/>
      </c>
      <c r="C198" s="32" t="str">
        <f aca="false">IF(A198="","",YEAR(A198))</f>
        <v/>
      </c>
      <c r="D198" s="28"/>
      <c r="E198" s="28"/>
      <c r="F198" s="28"/>
      <c r="G198" s="33"/>
    </row>
    <row r="199" customFormat="false" ht="15" hidden="false" customHeight="false" outlineLevel="0" collapsed="false">
      <c r="A199" s="35"/>
      <c r="B199" s="32" t="str">
        <f aca="false">IF(A199="","",MONTH(A199))</f>
        <v/>
      </c>
      <c r="C199" s="32" t="str">
        <f aca="false">IF(A199="","",YEAR(A199))</f>
        <v/>
      </c>
      <c r="D199" s="28"/>
      <c r="E199" s="28"/>
      <c r="F199" s="28"/>
      <c r="G199" s="33"/>
    </row>
    <row r="200" customFormat="false" ht="15" hidden="false" customHeight="false" outlineLevel="0" collapsed="false">
      <c r="A200" s="35"/>
      <c r="B200" s="32" t="str">
        <f aca="false">IF(A200="","",MONTH(A200))</f>
        <v/>
      </c>
      <c r="C200" s="32" t="str">
        <f aca="false">IF(A200="","",YEAR(A200))</f>
        <v/>
      </c>
      <c r="D200" s="28"/>
      <c r="E200" s="28"/>
      <c r="F200" s="28"/>
      <c r="G200" s="33"/>
    </row>
    <row r="201" customFormat="false" ht="15" hidden="false" customHeight="false" outlineLevel="0" collapsed="false">
      <c r="A201" s="35"/>
      <c r="B201" s="32" t="str">
        <f aca="false">IF(A201="","",MONTH(A201))</f>
        <v/>
      </c>
      <c r="C201" s="32" t="str">
        <f aca="false">IF(A201="","",YEAR(A201))</f>
        <v/>
      </c>
      <c r="D201" s="28"/>
      <c r="E201" s="28"/>
      <c r="F201" s="28"/>
      <c r="G201" s="33"/>
    </row>
    <row r="202" customFormat="false" ht="15" hidden="false" customHeight="false" outlineLevel="0" collapsed="false">
      <c r="A202" s="35"/>
      <c r="B202" s="32" t="str">
        <f aca="false">IF(A202="","",MONTH(A202))</f>
        <v/>
      </c>
      <c r="C202" s="32" t="str">
        <f aca="false">IF(A202="","",YEAR(A202))</f>
        <v/>
      </c>
      <c r="D202" s="28"/>
      <c r="E202" s="28"/>
      <c r="F202" s="28"/>
      <c r="G202" s="33"/>
    </row>
    <row r="203" customFormat="false" ht="15" hidden="false" customHeight="false" outlineLevel="0" collapsed="false">
      <c r="A203" s="35"/>
      <c r="B203" s="32" t="str">
        <f aca="false">IF(A203="","",MONTH(A203))</f>
        <v/>
      </c>
      <c r="C203" s="32" t="str">
        <f aca="false">IF(A203="","",YEAR(A203))</f>
        <v/>
      </c>
      <c r="D203" s="28"/>
      <c r="E203" s="28"/>
      <c r="F203" s="28"/>
      <c r="G203" s="33"/>
    </row>
    <row r="204" customFormat="false" ht="15" hidden="false" customHeight="false" outlineLevel="0" collapsed="false">
      <c r="A204" s="35"/>
      <c r="B204" s="32" t="str">
        <f aca="false">IF(A204="","",MONTH(A204))</f>
        <v/>
      </c>
      <c r="C204" s="32" t="str">
        <f aca="false">IF(A204="","",YEAR(A204))</f>
        <v/>
      </c>
      <c r="D204" s="28"/>
      <c r="E204" s="28"/>
      <c r="F204" s="28"/>
      <c r="G204" s="33"/>
    </row>
    <row r="205" customFormat="false" ht="15" hidden="false" customHeight="false" outlineLevel="0" collapsed="false">
      <c r="A205" s="35"/>
      <c r="B205" s="32" t="str">
        <f aca="false">IF(A205="","",MONTH(A205))</f>
        <v/>
      </c>
      <c r="C205" s="32" t="str">
        <f aca="false">IF(A205="","",YEAR(A205))</f>
        <v/>
      </c>
      <c r="D205" s="28"/>
      <c r="E205" s="28"/>
      <c r="F205" s="28"/>
      <c r="G205" s="33"/>
    </row>
    <row r="206" customFormat="false" ht="15" hidden="false" customHeight="false" outlineLevel="0" collapsed="false">
      <c r="A206" s="35"/>
      <c r="B206" s="32" t="str">
        <f aca="false">IF(A206="","",MONTH(A206))</f>
        <v/>
      </c>
      <c r="C206" s="32" t="str">
        <f aca="false">IF(A206="","",YEAR(A206))</f>
        <v/>
      </c>
      <c r="D206" s="28"/>
      <c r="E206" s="28"/>
      <c r="F206" s="28"/>
      <c r="G206" s="33"/>
    </row>
    <row r="207" customFormat="false" ht="15" hidden="false" customHeight="false" outlineLevel="0" collapsed="false">
      <c r="A207" s="35"/>
      <c r="B207" s="32" t="str">
        <f aca="false">IF(A207="","",MONTH(A207))</f>
        <v/>
      </c>
      <c r="C207" s="32" t="str">
        <f aca="false">IF(A207="","",YEAR(A207))</f>
        <v/>
      </c>
      <c r="D207" s="28"/>
      <c r="E207" s="28"/>
      <c r="F207" s="28"/>
      <c r="G207" s="33"/>
    </row>
    <row r="208" customFormat="false" ht="15" hidden="false" customHeight="false" outlineLevel="0" collapsed="false">
      <c r="A208" s="35"/>
      <c r="B208" s="32" t="str">
        <f aca="false">IF(A208="","",MONTH(A208))</f>
        <v/>
      </c>
      <c r="C208" s="32" t="str">
        <f aca="false">IF(A208="","",YEAR(A208))</f>
        <v/>
      </c>
      <c r="D208" s="28"/>
      <c r="E208" s="28"/>
      <c r="F208" s="28"/>
      <c r="G208" s="33"/>
    </row>
    <row r="209" customFormat="false" ht="15" hidden="false" customHeight="false" outlineLevel="0" collapsed="false">
      <c r="A209" s="35"/>
      <c r="B209" s="32" t="str">
        <f aca="false">IF(A209="","",MONTH(A209))</f>
        <v/>
      </c>
      <c r="C209" s="32" t="str">
        <f aca="false">IF(A209="","",YEAR(A209))</f>
        <v/>
      </c>
      <c r="D209" s="28"/>
      <c r="E209" s="28"/>
      <c r="F209" s="28"/>
      <c r="G209" s="33"/>
    </row>
    <row r="210" customFormat="false" ht="15" hidden="false" customHeight="false" outlineLevel="0" collapsed="false">
      <c r="A210" s="35"/>
      <c r="B210" s="32" t="str">
        <f aca="false">IF(A210="","",MONTH(A210))</f>
        <v/>
      </c>
      <c r="C210" s="32" t="str">
        <f aca="false">IF(A210="","",YEAR(A210))</f>
        <v/>
      </c>
      <c r="D210" s="28"/>
      <c r="E210" s="28"/>
      <c r="F210" s="28"/>
      <c r="G210" s="33"/>
    </row>
    <row r="211" customFormat="false" ht="15" hidden="false" customHeight="false" outlineLevel="0" collapsed="false">
      <c r="A211" s="35"/>
      <c r="B211" s="32" t="str">
        <f aca="false">IF(A211="","",MONTH(A211))</f>
        <v/>
      </c>
      <c r="C211" s="32" t="str">
        <f aca="false">IF(A211="","",YEAR(A211))</f>
        <v/>
      </c>
      <c r="D211" s="28"/>
      <c r="E211" s="28"/>
      <c r="F211" s="28"/>
      <c r="G211" s="33"/>
    </row>
    <row r="212" customFormat="false" ht="15" hidden="false" customHeight="false" outlineLevel="0" collapsed="false">
      <c r="A212" s="35"/>
      <c r="B212" s="32" t="str">
        <f aca="false">IF(A212="","",MONTH(A212))</f>
        <v/>
      </c>
      <c r="C212" s="32" t="str">
        <f aca="false">IF(A212="","",YEAR(A212))</f>
        <v/>
      </c>
      <c r="D212" s="28"/>
      <c r="E212" s="28"/>
      <c r="F212" s="28"/>
      <c r="G212" s="33"/>
    </row>
    <row r="213" customFormat="false" ht="15" hidden="false" customHeight="false" outlineLevel="0" collapsed="false">
      <c r="A213" s="35"/>
      <c r="B213" s="32" t="str">
        <f aca="false">IF(A213="","",MONTH(A213))</f>
        <v/>
      </c>
      <c r="C213" s="32" t="str">
        <f aca="false">IF(A213="","",YEAR(A213))</f>
        <v/>
      </c>
      <c r="D213" s="28"/>
      <c r="E213" s="28"/>
      <c r="F213" s="28"/>
      <c r="G213" s="33"/>
    </row>
    <row r="214" customFormat="false" ht="15" hidden="false" customHeight="false" outlineLevel="0" collapsed="false">
      <c r="A214" s="35"/>
      <c r="B214" s="32" t="str">
        <f aca="false">IF(A214="","",MONTH(A214))</f>
        <v/>
      </c>
      <c r="C214" s="32" t="str">
        <f aca="false">IF(A214="","",YEAR(A214))</f>
        <v/>
      </c>
      <c r="D214" s="28"/>
      <c r="E214" s="28"/>
      <c r="F214" s="28"/>
      <c r="G214" s="33"/>
    </row>
    <row r="215" customFormat="false" ht="15" hidden="false" customHeight="false" outlineLevel="0" collapsed="false">
      <c r="A215" s="35"/>
      <c r="B215" s="32" t="str">
        <f aca="false">IF(A215="","",MONTH(A215))</f>
        <v/>
      </c>
      <c r="C215" s="32" t="str">
        <f aca="false">IF(A215="","",YEAR(A215))</f>
        <v/>
      </c>
      <c r="D215" s="28"/>
      <c r="E215" s="28"/>
      <c r="F215" s="28"/>
      <c r="G215" s="33"/>
    </row>
    <row r="216" customFormat="false" ht="15" hidden="false" customHeight="false" outlineLevel="0" collapsed="false">
      <c r="A216" s="35"/>
      <c r="B216" s="32" t="str">
        <f aca="false">IF(A216="","",MONTH(A216))</f>
        <v/>
      </c>
      <c r="C216" s="32" t="str">
        <f aca="false">IF(A216="","",YEAR(A216))</f>
        <v/>
      </c>
      <c r="D216" s="28"/>
      <c r="E216" s="28"/>
      <c r="F216" s="28"/>
      <c r="G216" s="33"/>
    </row>
    <row r="217" customFormat="false" ht="15" hidden="false" customHeight="false" outlineLevel="0" collapsed="false">
      <c r="A217" s="35"/>
      <c r="B217" s="32" t="str">
        <f aca="false">IF(A217="","",MONTH(A217))</f>
        <v/>
      </c>
      <c r="C217" s="32" t="str">
        <f aca="false">IF(A217="","",YEAR(A217))</f>
        <v/>
      </c>
      <c r="D217" s="28"/>
      <c r="E217" s="28"/>
      <c r="F217" s="28"/>
      <c r="G217" s="33"/>
    </row>
    <row r="218" customFormat="false" ht="15" hidden="false" customHeight="false" outlineLevel="0" collapsed="false">
      <c r="A218" s="35"/>
      <c r="B218" s="32" t="str">
        <f aca="false">IF(A218="","",MONTH(A218))</f>
        <v/>
      </c>
      <c r="C218" s="32" t="str">
        <f aca="false">IF(A218="","",YEAR(A218))</f>
        <v/>
      </c>
      <c r="D218" s="28"/>
      <c r="E218" s="28"/>
      <c r="F218" s="28"/>
      <c r="G218" s="33"/>
    </row>
    <row r="219" customFormat="false" ht="15" hidden="false" customHeight="false" outlineLevel="0" collapsed="false">
      <c r="A219" s="35"/>
      <c r="B219" s="32" t="str">
        <f aca="false">IF(A219="","",MONTH(A219))</f>
        <v/>
      </c>
      <c r="C219" s="32" t="str">
        <f aca="false">IF(A219="","",YEAR(A219))</f>
        <v/>
      </c>
      <c r="D219" s="28"/>
      <c r="E219" s="28"/>
      <c r="F219" s="28"/>
      <c r="G219" s="33"/>
    </row>
    <row r="220" customFormat="false" ht="15" hidden="false" customHeight="false" outlineLevel="0" collapsed="false">
      <c r="A220" s="35"/>
      <c r="B220" s="32" t="str">
        <f aca="false">IF(A220="","",MONTH(A220))</f>
        <v/>
      </c>
      <c r="C220" s="32" t="str">
        <f aca="false">IF(A220="","",YEAR(A220))</f>
        <v/>
      </c>
      <c r="D220" s="28"/>
      <c r="E220" s="28"/>
      <c r="F220" s="28"/>
      <c r="G220" s="33"/>
    </row>
    <row r="221" customFormat="false" ht="15" hidden="false" customHeight="false" outlineLevel="0" collapsed="false">
      <c r="A221" s="35"/>
      <c r="B221" s="32" t="str">
        <f aca="false">IF(A221="","",MONTH(A221))</f>
        <v/>
      </c>
      <c r="C221" s="32" t="str">
        <f aca="false">IF(A221="","",YEAR(A221))</f>
        <v/>
      </c>
      <c r="D221" s="28"/>
      <c r="E221" s="28"/>
      <c r="F221" s="28"/>
      <c r="G221" s="33"/>
    </row>
    <row r="222" customFormat="false" ht="15" hidden="false" customHeight="false" outlineLevel="0" collapsed="false">
      <c r="A222" s="35"/>
      <c r="B222" s="32" t="str">
        <f aca="false">IF(A222="","",MONTH(A222))</f>
        <v/>
      </c>
      <c r="C222" s="32" t="str">
        <f aca="false">IF(A222="","",YEAR(A222))</f>
        <v/>
      </c>
      <c r="D222" s="28"/>
      <c r="E222" s="28"/>
      <c r="F222" s="28"/>
      <c r="G222" s="33"/>
    </row>
    <row r="223" customFormat="false" ht="15" hidden="false" customHeight="false" outlineLevel="0" collapsed="false">
      <c r="A223" s="35"/>
      <c r="B223" s="32" t="str">
        <f aca="false">IF(A223="","",MONTH(A223))</f>
        <v/>
      </c>
      <c r="C223" s="32" t="str">
        <f aca="false">IF(A223="","",YEAR(A223))</f>
        <v/>
      </c>
      <c r="D223" s="28"/>
      <c r="E223" s="28"/>
      <c r="F223" s="28"/>
      <c r="G223" s="33"/>
    </row>
    <row r="224" customFormat="false" ht="15" hidden="false" customHeight="false" outlineLevel="0" collapsed="false">
      <c r="A224" s="35"/>
      <c r="B224" s="32" t="str">
        <f aca="false">IF(A224="","",MONTH(A224))</f>
        <v/>
      </c>
      <c r="C224" s="32" t="str">
        <f aca="false">IF(A224="","",YEAR(A224))</f>
        <v/>
      </c>
      <c r="D224" s="28"/>
      <c r="E224" s="28"/>
      <c r="F224" s="28"/>
      <c r="G224" s="33"/>
    </row>
    <row r="225" customFormat="false" ht="15" hidden="false" customHeight="false" outlineLevel="0" collapsed="false">
      <c r="A225" s="35"/>
      <c r="B225" s="32" t="str">
        <f aca="false">IF(A225="","",MONTH(A225))</f>
        <v/>
      </c>
      <c r="C225" s="32" t="str">
        <f aca="false">IF(A225="","",YEAR(A225))</f>
        <v/>
      </c>
      <c r="D225" s="28"/>
      <c r="E225" s="28"/>
      <c r="F225" s="28"/>
      <c r="G225" s="33"/>
    </row>
    <row r="226" customFormat="false" ht="15" hidden="false" customHeight="false" outlineLevel="0" collapsed="false">
      <c r="A226" s="35"/>
      <c r="B226" s="32" t="str">
        <f aca="false">IF(A226="","",MONTH(A226))</f>
        <v/>
      </c>
      <c r="C226" s="32" t="str">
        <f aca="false">IF(A226="","",YEAR(A226))</f>
        <v/>
      </c>
      <c r="D226" s="28"/>
      <c r="E226" s="28"/>
      <c r="F226" s="28"/>
      <c r="G226" s="33"/>
    </row>
    <row r="227" customFormat="false" ht="15" hidden="false" customHeight="false" outlineLevel="0" collapsed="false">
      <c r="A227" s="35"/>
      <c r="B227" s="32" t="str">
        <f aca="false">IF(A227="","",MONTH(A227))</f>
        <v/>
      </c>
      <c r="C227" s="32" t="str">
        <f aca="false">IF(A227="","",YEAR(A227))</f>
        <v/>
      </c>
      <c r="D227" s="28"/>
      <c r="E227" s="28"/>
      <c r="F227" s="28"/>
      <c r="G227" s="33"/>
    </row>
    <row r="228" customFormat="false" ht="15" hidden="false" customHeight="false" outlineLevel="0" collapsed="false">
      <c r="A228" s="35"/>
      <c r="B228" s="32" t="str">
        <f aca="false">IF(A228="","",MONTH(A228))</f>
        <v/>
      </c>
      <c r="C228" s="32" t="str">
        <f aca="false">IF(A228="","",YEAR(A228))</f>
        <v/>
      </c>
      <c r="D228" s="28"/>
      <c r="E228" s="28"/>
      <c r="F228" s="28"/>
      <c r="G228" s="33"/>
    </row>
    <row r="229" customFormat="false" ht="15" hidden="false" customHeight="false" outlineLevel="0" collapsed="false">
      <c r="A229" s="35"/>
      <c r="B229" s="32" t="str">
        <f aca="false">IF(A229="","",MONTH(A229))</f>
        <v/>
      </c>
      <c r="C229" s="32" t="str">
        <f aca="false">IF(A229="","",YEAR(A229))</f>
        <v/>
      </c>
      <c r="D229" s="28"/>
      <c r="E229" s="28"/>
      <c r="F229" s="28"/>
      <c r="G229" s="33"/>
    </row>
    <row r="230" customFormat="false" ht="15" hidden="false" customHeight="false" outlineLevel="0" collapsed="false">
      <c r="A230" s="35"/>
      <c r="B230" s="32" t="str">
        <f aca="false">IF(A230="","",MONTH(A230))</f>
        <v/>
      </c>
      <c r="C230" s="32" t="str">
        <f aca="false">IF(A230="","",YEAR(A230))</f>
        <v/>
      </c>
      <c r="D230" s="28"/>
      <c r="E230" s="28"/>
      <c r="F230" s="28"/>
      <c r="G230" s="33"/>
    </row>
    <row r="231" customFormat="false" ht="15" hidden="false" customHeight="false" outlineLevel="0" collapsed="false">
      <c r="A231" s="35"/>
      <c r="B231" s="32" t="str">
        <f aca="false">IF(A231="","",MONTH(A231))</f>
        <v/>
      </c>
      <c r="C231" s="32" t="str">
        <f aca="false">IF(A231="","",YEAR(A231))</f>
        <v/>
      </c>
      <c r="D231" s="28"/>
      <c r="E231" s="28"/>
      <c r="F231" s="28"/>
      <c r="G231" s="33"/>
    </row>
    <row r="232" customFormat="false" ht="15" hidden="false" customHeight="false" outlineLevel="0" collapsed="false">
      <c r="A232" s="35"/>
      <c r="B232" s="32" t="str">
        <f aca="false">IF(A232="","",MONTH(A232))</f>
        <v/>
      </c>
      <c r="C232" s="32" t="str">
        <f aca="false">IF(A232="","",YEAR(A232))</f>
        <v/>
      </c>
      <c r="D232" s="28"/>
      <c r="E232" s="28"/>
      <c r="F232" s="28"/>
      <c r="G232" s="33"/>
    </row>
    <row r="233" customFormat="false" ht="15" hidden="false" customHeight="false" outlineLevel="0" collapsed="false">
      <c r="A233" s="35"/>
      <c r="B233" s="32" t="str">
        <f aca="false">IF(A233="","",MONTH(A233))</f>
        <v/>
      </c>
      <c r="C233" s="32" t="str">
        <f aca="false">IF(A233="","",YEAR(A233))</f>
        <v/>
      </c>
      <c r="D233" s="28"/>
      <c r="E233" s="28"/>
      <c r="F233" s="28"/>
      <c r="G233" s="33"/>
    </row>
    <row r="234" customFormat="false" ht="15" hidden="false" customHeight="false" outlineLevel="0" collapsed="false">
      <c r="A234" s="35"/>
      <c r="B234" s="32" t="str">
        <f aca="false">IF(A234="","",MONTH(A234))</f>
        <v/>
      </c>
      <c r="C234" s="32" t="str">
        <f aca="false">IF(A234="","",YEAR(A234))</f>
        <v/>
      </c>
      <c r="D234" s="28"/>
      <c r="E234" s="28"/>
      <c r="F234" s="28"/>
      <c r="G234" s="33"/>
    </row>
    <row r="235" customFormat="false" ht="15" hidden="false" customHeight="false" outlineLevel="0" collapsed="false">
      <c r="A235" s="35"/>
      <c r="B235" s="32" t="str">
        <f aca="false">IF(A235="","",MONTH(A235))</f>
        <v/>
      </c>
      <c r="C235" s="32" t="str">
        <f aca="false">IF(A235="","",YEAR(A235))</f>
        <v/>
      </c>
      <c r="D235" s="28"/>
      <c r="E235" s="28"/>
      <c r="F235" s="28"/>
      <c r="G235" s="33"/>
    </row>
    <row r="236" customFormat="false" ht="15" hidden="false" customHeight="false" outlineLevel="0" collapsed="false">
      <c r="A236" s="35"/>
      <c r="B236" s="32" t="str">
        <f aca="false">IF(A236="","",MONTH(A236))</f>
        <v/>
      </c>
      <c r="C236" s="32" t="str">
        <f aca="false">IF(A236="","",YEAR(A236))</f>
        <v/>
      </c>
      <c r="D236" s="28"/>
      <c r="E236" s="28"/>
      <c r="F236" s="28"/>
      <c r="G236" s="33"/>
    </row>
    <row r="237" customFormat="false" ht="15" hidden="false" customHeight="false" outlineLevel="0" collapsed="false">
      <c r="A237" s="35"/>
      <c r="B237" s="32" t="str">
        <f aca="false">IF(A237="","",MONTH(A237))</f>
        <v/>
      </c>
      <c r="C237" s="32" t="str">
        <f aca="false">IF(A237="","",YEAR(A237))</f>
        <v/>
      </c>
      <c r="D237" s="28"/>
      <c r="E237" s="28"/>
      <c r="F237" s="28"/>
      <c r="G237" s="33"/>
    </row>
    <row r="238" customFormat="false" ht="15" hidden="false" customHeight="false" outlineLevel="0" collapsed="false">
      <c r="A238" s="35"/>
      <c r="B238" s="32" t="str">
        <f aca="false">IF(A238="","",MONTH(A238))</f>
        <v/>
      </c>
      <c r="C238" s="32" t="str">
        <f aca="false">IF(A238="","",YEAR(A238))</f>
        <v/>
      </c>
      <c r="D238" s="28"/>
      <c r="E238" s="28"/>
      <c r="F238" s="28"/>
      <c r="G238" s="33"/>
    </row>
    <row r="239" customFormat="false" ht="15" hidden="false" customHeight="false" outlineLevel="0" collapsed="false">
      <c r="A239" s="35"/>
      <c r="B239" s="32" t="str">
        <f aca="false">IF(A239="","",MONTH(A239))</f>
        <v/>
      </c>
      <c r="C239" s="32" t="str">
        <f aca="false">IF(A239="","",YEAR(A239))</f>
        <v/>
      </c>
      <c r="D239" s="28"/>
      <c r="E239" s="28"/>
      <c r="F239" s="28"/>
      <c r="G239" s="33"/>
    </row>
    <row r="240" customFormat="false" ht="15" hidden="false" customHeight="false" outlineLevel="0" collapsed="false">
      <c r="A240" s="35"/>
      <c r="B240" s="32" t="str">
        <f aca="false">IF(A240="","",MONTH(A240))</f>
        <v/>
      </c>
      <c r="C240" s="32" t="str">
        <f aca="false">IF(A240="","",YEAR(A240))</f>
        <v/>
      </c>
      <c r="D240" s="28"/>
      <c r="E240" s="28"/>
      <c r="F240" s="28"/>
      <c r="G240" s="33"/>
    </row>
    <row r="241" customFormat="false" ht="15" hidden="false" customHeight="false" outlineLevel="0" collapsed="false">
      <c r="A241" s="35"/>
      <c r="B241" s="32" t="str">
        <f aca="false">IF(A241="","",MONTH(A241))</f>
        <v/>
      </c>
      <c r="C241" s="32" t="str">
        <f aca="false">IF(A241="","",YEAR(A241))</f>
        <v/>
      </c>
      <c r="D241" s="28"/>
      <c r="E241" s="28"/>
      <c r="F241" s="28"/>
      <c r="G241" s="33"/>
    </row>
    <row r="242" customFormat="false" ht="15" hidden="false" customHeight="false" outlineLevel="0" collapsed="false">
      <c r="A242" s="35"/>
      <c r="B242" s="32" t="str">
        <f aca="false">IF(A242="","",MONTH(A242))</f>
        <v/>
      </c>
      <c r="C242" s="32" t="str">
        <f aca="false">IF(A242="","",YEAR(A242))</f>
        <v/>
      </c>
      <c r="D242" s="28"/>
      <c r="E242" s="28"/>
      <c r="F242" s="28"/>
      <c r="G242" s="33"/>
    </row>
    <row r="243" customFormat="false" ht="15" hidden="false" customHeight="false" outlineLevel="0" collapsed="false">
      <c r="A243" s="35"/>
      <c r="B243" s="32" t="str">
        <f aca="false">IF(A243="","",MONTH(A243))</f>
        <v/>
      </c>
      <c r="C243" s="32" t="str">
        <f aca="false">IF(A243="","",YEAR(A243))</f>
        <v/>
      </c>
      <c r="D243" s="28"/>
      <c r="E243" s="28"/>
      <c r="F243" s="28"/>
      <c r="G243" s="33"/>
    </row>
    <row r="244" customFormat="false" ht="15" hidden="false" customHeight="false" outlineLevel="0" collapsed="false">
      <c r="A244" s="35"/>
      <c r="B244" s="32" t="str">
        <f aca="false">IF(A244="","",MONTH(A244))</f>
        <v/>
      </c>
      <c r="C244" s="32" t="str">
        <f aca="false">IF(A244="","",YEAR(A244))</f>
        <v/>
      </c>
      <c r="D244" s="28"/>
      <c r="E244" s="28"/>
      <c r="F244" s="28"/>
      <c r="G244" s="33"/>
    </row>
    <row r="245" customFormat="false" ht="15" hidden="false" customHeight="false" outlineLevel="0" collapsed="false">
      <c r="A245" s="35"/>
      <c r="B245" s="32" t="str">
        <f aca="false">IF(A245="","",MONTH(A245))</f>
        <v/>
      </c>
      <c r="C245" s="32" t="str">
        <f aca="false">IF(A245="","",YEAR(A245))</f>
        <v/>
      </c>
      <c r="D245" s="28"/>
      <c r="E245" s="28"/>
      <c r="F245" s="28"/>
      <c r="G245" s="33"/>
    </row>
    <row r="246" customFormat="false" ht="15" hidden="false" customHeight="false" outlineLevel="0" collapsed="false">
      <c r="A246" s="35"/>
      <c r="B246" s="32" t="str">
        <f aca="false">IF(A246="","",MONTH(A246))</f>
        <v/>
      </c>
      <c r="C246" s="32" t="str">
        <f aca="false">IF(A246="","",YEAR(A246))</f>
        <v/>
      </c>
      <c r="D246" s="28"/>
      <c r="E246" s="28"/>
      <c r="F246" s="28"/>
      <c r="G246" s="33"/>
    </row>
    <row r="247" customFormat="false" ht="15" hidden="false" customHeight="false" outlineLevel="0" collapsed="false">
      <c r="A247" s="35"/>
      <c r="B247" s="32" t="str">
        <f aca="false">IF(A247="","",MONTH(A247))</f>
        <v/>
      </c>
      <c r="C247" s="32" t="str">
        <f aca="false">IF(A247="","",YEAR(A247))</f>
        <v/>
      </c>
      <c r="D247" s="28"/>
      <c r="E247" s="28"/>
      <c r="F247" s="28"/>
      <c r="G247" s="33"/>
    </row>
    <row r="248" customFormat="false" ht="15" hidden="false" customHeight="false" outlineLevel="0" collapsed="false">
      <c r="A248" s="35"/>
      <c r="B248" s="32" t="str">
        <f aca="false">IF(A248="","",MONTH(A248))</f>
        <v/>
      </c>
      <c r="C248" s="32" t="str">
        <f aca="false">IF(A248="","",YEAR(A248))</f>
        <v/>
      </c>
      <c r="D248" s="28"/>
      <c r="E248" s="28"/>
      <c r="F248" s="28"/>
      <c r="G248" s="33"/>
    </row>
    <row r="249" customFormat="false" ht="15" hidden="false" customHeight="false" outlineLevel="0" collapsed="false">
      <c r="A249" s="35"/>
      <c r="B249" s="32" t="str">
        <f aca="false">IF(A249="","",MONTH(A249))</f>
        <v/>
      </c>
      <c r="C249" s="32" t="str">
        <f aca="false">IF(A249="","",YEAR(A249))</f>
        <v/>
      </c>
      <c r="D249" s="28"/>
      <c r="E249" s="28"/>
      <c r="F249" s="28"/>
      <c r="G249" s="33"/>
    </row>
    <row r="250" customFormat="false" ht="15" hidden="false" customHeight="false" outlineLevel="0" collapsed="false">
      <c r="A250" s="35"/>
      <c r="B250" s="32" t="str">
        <f aca="false">IF(A250="","",MONTH(A250))</f>
        <v/>
      </c>
      <c r="C250" s="32" t="str">
        <f aca="false">IF(A250="","",YEAR(A250))</f>
        <v/>
      </c>
      <c r="D250" s="28"/>
      <c r="E250" s="28"/>
      <c r="F250" s="28"/>
      <c r="G250" s="33"/>
    </row>
    <row r="251" customFormat="false" ht="15" hidden="false" customHeight="false" outlineLevel="0" collapsed="false">
      <c r="A251" s="35"/>
      <c r="B251" s="32" t="str">
        <f aca="false">IF(A251="","",MONTH(A251))</f>
        <v/>
      </c>
      <c r="C251" s="32" t="str">
        <f aca="false">IF(A251="","",YEAR(A251))</f>
        <v/>
      </c>
      <c r="D251" s="28"/>
      <c r="E251" s="28"/>
      <c r="F251" s="28"/>
      <c r="G251" s="33"/>
    </row>
    <row r="252" customFormat="false" ht="15" hidden="false" customHeight="false" outlineLevel="0" collapsed="false">
      <c r="A252" s="35"/>
      <c r="B252" s="32" t="str">
        <f aca="false">IF(A252="","",MONTH(A252))</f>
        <v/>
      </c>
      <c r="C252" s="32" t="str">
        <f aca="false">IF(A252="","",YEAR(A252))</f>
        <v/>
      </c>
      <c r="D252" s="28"/>
      <c r="E252" s="28"/>
      <c r="F252" s="28"/>
      <c r="G252" s="33"/>
    </row>
    <row r="253" customFormat="false" ht="15" hidden="false" customHeight="false" outlineLevel="0" collapsed="false">
      <c r="A253" s="35"/>
      <c r="B253" s="32" t="str">
        <f aca="false">IF(A253="","",MONTH(A253))</f>
        <v/>
      </c>
      <c r="C253" s="32" t="str">
        <f aca="false">IF(A253="","",YEAR(A253))</f>
        <v/>
      </c>
      <c r="D253" s="28"/>
      <c r="E253" s="28"/>
      <c r="F253" s="28"/>
      <c r="G253" s="33"/>
    </row>
    <row r="254" customFormat="false" ht="15" hidden="false" customHeight="false" outlineLevel="0" collapsed="false">
      <c r="A254" s="35"/>
      <c r="B254" s="32" t="str">
        <f aca="false">IF(A254="","",MONTH(A254))</f>
        <v/>
      </c>
      <c r="C254" s="32" t="str">
        <f aca="false">IF(A254="","",YEAR(A254))</f>
        <v/>
      </c>
      <c r="D254" s="28"/>
      <c r="E254" s="28"/>
      <c r="F254" s="28"/>
      <c r="G254" s="33"/>
    </row>
    <row r="255" customFormat="false" ht="15" hidden="false" customHeight="false" outlineLevel="0" collapsed="false">
      <c r="A255" s="35"/>
      <c r="B255" s="32" t="str">
        <f aca="false">IF(A255="","",MONTH(A255))</f>
        <v/>
      </c>
      <c r="C255" s="32" t="str">
        <f aca="false">IF(A255="","",YEAR(A255))</f>
        <v/>
      </c>
      <c r="D255" s="28"/>
      <c r="E255" s="28"/>
      <c r="F255" s="28"/>
      <c r="G255" s="33"/>
    </row>
    <row r="256" customFormat="false" ht="15" hidden="false" customHeight="false" outlineLevel="0" collapsed="false">
      <c r="A256" s="35"/>
      <c r="B256" s="32" t="str">
        <f aca="false">IF(A256="","",MONTH(A256))</f>
        <v/>
      </c>
      <c r="C256" s="32" t="str">
        <f aca="false">IF(A256="","",YEAR(A256))</f>
        <v/>
      </c>
      <c r="D256" s="28"/>
      <c r="E256" s="28"/>
      <c r="F256" s="28"/>
      <c r="G256" s="33"/>
    </row>
    <row r="257" customFormat="false" ht="15" hidden="false" customHeight="false" outlineLevel="0" collapsed="false">
      <c r="A257" s="35"/>
      <c r="B257" s="32" t="str">
        <f aca="false">IF(A257="","",MONTH(A257))</f>
        <v/>
      </c>
      <c r="C257" s="32" t="str">
        <f aca="false">IF(A257="","",YEAR(A257))</f>
        <v/>
      </c>
      <c r="D257" s="28"/>
      <c r="E257" s="28"/>
      <c r="F257" s="28"/>
      <c r="G257" s="33"/>
    </row>
    <row r="258" customFormat="false" ht="15" hidden="false" customHeight="false" outlineLevel="0" collapsed="false">
      <c r="A258" s="35"/>
      <c r="B258" s="32" t="str">
        <f aca="false">IF(A258="","",MONTH(A258))</f>
        <v/>
      </c>
      <c r="C258" s="32" t="str">
        <f aca="false">IF(A258="","",YEAR(A258))</f>
        <v/>
      </c>
      <c r="D258" s="28"/>
      <c r="E258" s="28"/>
      <c r="F258" s="28"/>
      <c r="G258" s="33"/>
    </row>
    <row r="259" customFormat="false" ht="15" hidden="false" customHeight="false" outlineLevel="0" collapsed="false">
      <c r="A259" s="35"/>
      <c r="B259" s="32" t="str">
        <f aca="false">IF(A259="","",MONTH(A259))</f>
        <v/>
      </c>
      <c r="C259" s="32" t="str">
        <f aca="false">IF(A259="","",YEAR(A259))</f>
        <v/>
      </c>
      <c r="D259" s="28"/>
      <c r="E259" s="28"/>
      <c r="F259" s="28"/>
      <c r="G259" s="33"/>
    </row>
    <row r="260" customFormat="false" ht="15" hidden="false" customHeight="false" outlineLevel="0" collapsed="false">
      <c r="A260" s="35"/>
      <c r="B260" s="32" t="str">
        <f aca="false">IF(A260="","",MONTH(A260))</f>
        <v/>
      </c>
      <c r="C260" s="32" t="str">
        <f aca="false">IF(A260="","",YEAR(A260))</f>
        <v/>
      </c>
      <c r="D260" s="28"/>
      <c r="E260" s="28"/>
      <c r="F260" s="28"/>
      <c r="G260" s="33"/>
    </row>
    <row r="261" customFormat="false" ht="15" hidden="false" customHeight="false" outlineLevel="0" collapsed="false">
      <c r="A261" s="35"/>
      <c r="B261" s="32" t="str">
        <f aca="false">IF(A261="","",MONTH(A261))</f>
        <v/>
      </c>
      <c r="C261" s="32" t="str">
        <f aca="false">IF(A261="","",YEAR(A261))</f>
        <v/>
      </c>
      <c r="D261" s="28"/>
      <c r="E261" s="28"/>
      <c r="F261" s="28"/>
      <c r="G261" s="33"/>
    </row>
    <row r="262" customFormat="false" ht="15" hidden="false" customHeight="false" outlineLevel="0" collapsed="false">
      <c r="A262" s="35"/>
      <c r="B262" s="32" t="str">
        <f aca="false">IF(A262="","",MONTH(A262))</f>
        <v/>
      </c>
      <c r="C262" s="32" t="str">
        <f aca="false">IF(A262="","",YEAR(A262))</f>
        <v/>
      </c>
      <c r="D262" s="28"/>
      <c r="E262" s="28"/>
      <c r="F262" s="28"/>
      <c r="G262" s="33"/>
    </row>
    <row r="263" customFormat="false" ht="15" hidden="false" customHeight="false" outlineLevel="0" collapsed="false">
      <c r="A263" s="35"/>
      <c r="B263" s="32" t="str">
        <f aca="false">IF(A263="","",MONTH(A263))</f>
        <v/>
      </c>
      <c r="C263" s="32" t="str">
        <f aca="false">IF(A263="","",YEAR(A263))</f>
        <v/>
      </c>
      <c r="D263" s="28"/>
      <c r="E263" s="28"/>
      <c r="F263" s="28"/>
      <c r="G263" s="33"/>
    </row>
    <row r="264" customFormat="false" ht="15" hidden="false" customHeight="false" outlineLevel="0" collapsed="false">
      <c r="A264" s="35"/>
      <c r="B264" s="32" t="str">
        <f aca="false">IF(A264="","",MONTH(A264))</f>
        <v/>
      </c>
      <c r="C264" s="32" t="str">
        <f aca="false">IF(A264="","",YEAR(A264))</f>
        <v/>
      </c>
      <c r="D264" s="28"/>
      <c r="E264" s="28"/>
      <c r="F264" s="28"/>
      <c r="G264" s="33"/>
    </row>
    <row r="265" customFormat="false" ht="15" hidden="false" customHeight="false" outlineLevel="0" collapsed="false">
      <c r="A265" s="35"/>
      <c r="B265" s="32" t="str">
        <f aca="false">IF(A265="","",MONTH(A265))</f>
        <v/>
      </c>
      <c r="C265" s="32" t="str">
        <f aca="false">IF(A265="","",YEAR(A265))</f>
        <v/>
      </c>
      <c r="D265" s="28"/>
      <c r="E265" s="28"/>
      <c r="F265" s="28"/>
      <c r="G265" s="33"/>
    </row>
    <row r="266" customFormat="false" ht="15" hidden="false" customHeight="false" outlineLevel="0" collapsed="false">
      <c r="A266" s="35"/>
      <c r="B266" s="32" t="str">
        <f aca="false">IF(A266="","",MONTH(A266))</f>
        <v/>
      </c>
      <c r="C266" s="32" t="str">
        <f aca="false">IF(A266="","",YEAR(A266))</f>
        <v/>
      </c>
      <c r="D266" s="28"/>
      <c r="E266" s="28"/>
      <c r="F266" s="28"/>
      <c r="G266" s="33"/>
    </row>
    <row r="267" customFormat="false" ht="15" hidden="false" customHeight="false" outlineLevel="0" collapsed="false">
      <c r="A267" s="35"/>
      <c r="B267" s="32" t="str">
        <f aca="false">IF(A267="","",MONTH(A267))</f>
        <v/>
      </c>
      <c r="C267" s="32" t="str">
        <f aca="false">IF(A267="","",YEAR(A267))</f>
        <v/>
      </c>
      <c r="D267" s="28"/>
      <c r="E267" s="28"/>
      <c r="F267" s="28"/>
      <c r="G267" s="33"/>
    </row>
    <row r="268" customFormat="false" ht="15" hidden="false" customHeight="false" outlineLevel="0" collapsed="false">
      <c r="A268" s="35"/>
      <c r="B268" s="32" t="str">
        <f aca="false">IF(A268="","",MONTH(A268))</f>
        <v/>
      </c>
      <c r="C268" s="32" t="str">
        <f aca="false">IF(A268="","",YEAR(A268))</f>
        <v/>
      </c>
      <c r="D268" s="28"/>
      <c r="E268" s="28"/>
      <c r="F268" s="28"/>
      <c r="G268" s="33"/>
    </row>
    <row r="269" customFormat="false" ht="15" hidden="false" customHeight="false" outlineLevel="0" collapsed="false">
      <c r="A269" s="35"/>
      <c r="B269" s="32" t="str">
        <f aca="false">IF(A269="","",MONTH(A269))</f>
        <v/>
      </c>
      <c r="C269" s="32" t="str">
        <f aca="false">IF(A269="","",YEAR(A269))</f>
        <v/>
      </c>
      <c r="D269" s="28"/>
      <c r="E269" s="28"/>
      <c r="F269" s="28"/>
      <c r="G269" s="33"/>
    </row>
    <row r="270" customFormat="false" ht="15" hidden="false" customHeight="false" outlineLevel="0" collapsed="false">
      <c r="A270" s="35"/>
      <c r="B270" s="32" t="str">
        <f aca="false">IF(A270="","",MONTH(A270))</f>
        <v/>
      </c>
      <c r="C270" s="32" t="str">
        <f aca="false">IF(A270="","",YEAR(A270))</f>
        <v/>
      </c>
      <c r="D270" s="28"/>
      <c r="E270" s="28"/>
      <c r="F270" s="28"/>
      <c r="G270" s="33"/>
    </row>
    <row r="271" customFormat="false" ht="15" hidden="false" customHeight="false" outlineLevel="0" collapsed="false">
      <c r="A271" s="35"/>
      <c r="B271" s="32" t="str">
        <f aca="false">IF(A271="","",MONTH(A271))</f>
        <v/>
      </c>
      <c r="C271" s="32" t="str">
        <f aca="false">IF(A271="","",YEAR(A271))</f>
        <v/>
      </c>
      <c r="D271" s="28"/>
      <c r="E271" s="28"/>
      <c r="F271" s="28"/>
      <c r="G271" s="33"/>
    </row>
    <row r="272" customFormat="false" ht="15" hidden="false" customHeight="false" outlineLevel="0" collapsed="false">
      <c r="A272" s="35"/>
      <c r="B272" s="32" t="str">
        <f aca="false">IF(A272="","",MONTH(A272))</f>
        <v/>
      </c>
      <c r="C272" s="32" t="str">
        <f aca="false">IF(A272="","",YEAR(A272))</f>
        <v/>
      </c>
      <c r="D272" s="28"/>
      <c r="E272" s="28"/>
      <c r="F272" s="28"/>
      <c r="G272" s="33"/>
    </row>
    <row r="273" customFormat="false" ht="15" hidden="false" customHeight="false" outlineLevel="0" collapsed="false">
      <c r="A273" s="35"/>
      <c r="B273" s="32" t="str">
        <f aca="false">IF(A273="","",MONTH(A273))</f>
        <v/>
      </c>
      <c r="C273" s="32" t="str">
        <f aca="false">IF(A273="","",YEAR(A273))</f>
        <v/>
      </c>
      <c r="D273" s="28"/>
      <c r="E273" s="28"/>
      <c r="F273" s="28"/>
      <c r="G273" s="33"/>
    </row>
    <row r="274" customFormat="false" ht="15" hidden="false" customHeight="false" outlineLevel="0" collapsed="false">
      <c r="A274" s="35"/>
      <c r="B274" s="32" t="str">
        <f aca="false">IF(A274="","",MONTH(A274))</f>
        <v/>
      </c>
      <c r="C274" s="32" t="str">
        <f aca="false">IF(A274="","",YEAR(A274))</f>
        <v/>
      </c>
      <c r="D274" s="28"/>
      <c r="E274" s="28"/>
      <c r="F274" s="28"/>
      <c r="G274" s="33"/>
    </row>
    <row r="275" customFormat="false" ht="15" hidden="false" customHeight="false" outlineLevel="0" collapsed="false">
      <c r="A275" s="35"/>
      <c r="B275" s="32" t="str">
        <f aca="false">IF(A275="","",MONTH(A275))</f>
        <v/>
      </c>
      <c r="C275" s="32" t="str">
        <f aca="false">IF(A275="","",YEAR(A275))</f>
        <v/>
      </c>
      <c r="D275" s="28"/>
      <c r="E275" s="28"/>
      <c r="F275" s="28"/>
      <c r="G275" s="33"/>
    </row>
    <row r="276" customFormat="false" ht="15" hidden="false" customHeight="false" outlineLevel="0" collapsed="false">
      <c r="A276" s="35"/>
      <c r="B276" s="32" t="str">
        <f aca="false">IF(A276="","",MONTH(A276))</f>
        <v/>
      </c>
      <c r="C276" s="32" t="str">
        <f aca="false">IF(A276="","",YEAR(A276))</f>
        <v/>
      </c>
      <c r="D276" s="28"/>
      <c r="E276" s="28"/>
      <c r="F276" s="28"/>
      <c r="G276" s="33"/>
    </row>
    <row r="277" customFormat="false" ht="15" hidden="false" customHeight="false" outlineLevel="0" collapsed="false">
      <c r="A277" s="35"/>
      <c r="B277" s="32" t="str">
        <f aca="false">IF(A277="","",MONTH(A277))</f>
        <v/>
      </c>
      <c r="C277" s="32" t="str">
        <f aca="false">IF(A277="","",YEAR(A277))</f>
        <v/>
      </c>
      <c r="D277" s="28"/>
      <c r="E277" s="28"/>
      <c r="F277" s="28"/>
      <c r="G277" s="33"/>
    </row>
    <row r="278" customFormat="false" ht="15" hidden="false" customHeight="false" outlineLevel="0" collapsed="false">
      <c r="A278" s="35"/>
      <c r="B278" s="32" t="str">
        <f aca="false">IF(A278="","",MONTH(A278))</f>
        <v/>
      </c>
      <c r="C278" s="32" t="str">
        <f aca="false">IF(A278="","",YEAR(A278))</f>
        <v/>
      </c>
      <c r="D278" s="28"/>
      <c r="E278" s="28"/>
      <c r="F278" s="28"/>
      <c r="G278" s="33"/>
    </row>
    <row r="279" customFormat="false" ht="15" hidden="false" customHeight="false" outlineLevel="0" collapsed="false">
      <c r="A279" s="35"/>
      <c r="B279" s="32" t="str">
        <f aca="false">IF(A279="","",MONTH(A279))</f>
        <v/>
      </c>
      <c r="C279" s="32" t="str">
        <f aca="false">IF(A279="","",YEAR(A279))</f>
        <v/>
      </c>
      <c r="D279" s="28"/>
      <c r="E279" s="28"/>
      <c r="F279" s="28"/>
      <c r="G279" s="33"/>
    </row>
    <row r="280" customFormat="false" ht="15" hidden="false" customHeight="false" outlineLevel="0" collapsed="false">
      <c r="A280" s="35"/>
      <c r="B280" s="32" t="str">
        <f aca="false">IF(A280="","",MONTH(A280))</f>
        <v/>
      </c>
      <c r="C280" s="32" t="str">
        <f aca="false">IF(A280="","",YEAR(A280))</f>
        <v/>
      </c>
      <c r="D280" s="28"/>
      <c r="E280" s="28"/>
      <c r="F280" s="28"/>
      <c r="G280" s="33"/>
    </row>
    <row r="281" customFormat="false" ht="15" hidden="false" customHeight="false" outlineLevel="0" collapsed="false">
      <c r="A281" s="35"/>
      <c r="B281" s="32" t="str">
        <f aca="false">IF(A281="","",MONTH(A281))</f>
        <v/>
      </c>
      <c r="C281" s="32" t="str">
        <f aca="false">IF(A281="","",YEAR(A281))</f>
        <v/>
      </c>
      <c r="D281" s="28"/>
      <c r="E281" s="28"/>
      <c r="F281" s="28"/>
      <c r="G281" s="33"/>
    </row>
    <row r="282" customFormat="false" ht="15" hidden="false" customHeight="false" outlineLevel="0" collapsed="false">
      <c r="A282" s="35"/>
      <c r="B282" s="32" t="str">
        <f aca="false">IF(A282="","",MONTH(A282))</f>
        <v/>
      </c>
      <c r="C282" s="32" t="str">
        <f aca="false">IF(A282="","",YEAR(A282))</f>
        <v/>
      </c>
      <c r="D282" s="28"/>
      <c r="E282" s="28"/>
      <c r="F282" s="28"/>
      <c r="G282" s="33"/>
    </row>
    <row r="283" customFormat="false" ht="15" hidden="false" customHeight="false" outlineLevel="0" collapsed="false">
      <c r="A283" s="35"/>
      <c r="B283" s="32" t="str">
        <f aca="false">IF(A283="","",MONTH(A283))</f>
        <v/>
      </c>
      <c r="C283" s="32" t="str">
        <f aca="false">IF(A283="","",YEAR(A283))</f>
        <v/>
      </c>
      <c r="D283" s="28"/>
      <c r="E283" s="28"/>
      <c r="F283" s="28"/>
      <c r="G283" s="33"/>
    </row>
    <row r="284" customFormat="false" ht="15" hidden="false" customHeight="false" outlineLevel="0" collapsed="false">
      <c r="A284" s="35"/>
      <c r="B284" s="32" t="str">
        <f aca="false">IF(A284="","",MONTH(A284))</f>
        <v/>
      </c>
      <c r="C284" s="32" t="str">
        <f aca="false">IF(A284="","",YEAR(A284))</f>
        <v/>
      </c>
      <c r="D284" s="28"/>
      <c r="E284" s="28"/>
      <c r="F284" s="28"/>
      <c r="G284" s="33"/>
    </row>
    <row r="285" customFormat="false" ht="15" hidden="false" customHeight="false" outlineLevel="0" collapsed="false">
      <c r="A285" s="35"/>
      <c r="B285" s="32" t="str">
        <f aca="false">IF(A285="","",MONTH(A285))</f>
        <v/>
      </c>
      <c r="C285" s="32" t="str">
        <f aca="false">IF(A285="","",YEAR(A285))</f>
        <v/>
      </c>
      <c r="D285" s="28"/>
      <c r="E285" s="28"/>
      <c r="F285" s="28"/>
      <c r="G285" s="33"/>
    </row>
    <row r="286" customFormat="false" ht="15" hidden="false" customHeight="false" outlineLevel="0" collapsed="false">
      <c r="A286" s="35"/>
      <c r="B286" s="32" t="str">
        <f aca="false">IF(A286="","",MONTH(A286))</f>
        <v/>
      </c>
      <c r="C286" s="32" t="str">
        <f aca="false">IF(A286="","",YEAR(A286))</f>
        <v/>
      </c>
      <c r="D286" s="28"/>
      <c r="E286" s="28"/>
      <c r="F286" s="28"/>
      <c r="G286" s="33"/>
    </row>
    <row r="287" customFormat="false" ht="15" hidden="false" customHeight="false" outlineLevel="0" collapsed="false">
      <c r="A287" s="35"/>
      <c r="B287" s="32" t="str">
        <f aca="false">IF(A287="","",MONTH(A287))</f>
        <v/>
      </c>
      <c r="C287" s="32" t="str">
        <f aca="false">IF(A287="","",YEAR(A287))</f>
        <v/>
      </c>
      <c r="D287" s="28"/>
      <c r="E287" s="28"/>
      <c r="F287" s="28"/>
      <c r="G287" s="33"/>
    </row>
    <row r="288" customFormat="false" ht="15" hidden="false" customHeight="false" outlineLevel="0" collapsed="false">
      <c r="A288" s="35"/>
      <c r="B288" s="32" t="str">
        <f aca="false">IF(A288="","",MONTH(A288))</f>
        <v/>
      </c>
      <c r="C288" s="32" t="str">
        <f aca="false">IF(A288="","",YEAR(A288))</f>
        <v/>
      </c>
      <c r="D288" s="28"/>
      <c r="E288" s="28"/>
      <c r="F288" s="28"/>
      <c r="G288" s="33"/>
    </row>
    <row r="289" customFormat="false" ht="15" hidden="false" customHeight="false" outlineLevel="0" collapsed="false">
      <c r="A289" s="35"/>
      <c r="B289" s="32" t="str">
        <f aca="false">IF(A289="","",MONTH(A289))</f>
        <v/>
      </c>
      <c r="C289" s="32" t="str">
        <f aca="false">IF(A289="","",YEAR(A289))</f>
        <v/>
      </c>
      <c r="D289" s="28"/>
      <c r="E289" s="28"/>
      <c r="F289" s="28"/>
      <c r="G289" s="33"/>
    </row>
    <row r="290" customFormat="false" ht="15" hidden="false" customHeight="false" outlineLevel="0" collapsed="false">
      <c r="A290" s="35"/>
      <c r="B290" s="32" t="str">
        <f aca="false">IF(A290="","",MONTH(A290))</f>
        <v/>
      </c>
      <c r="C290" s="32" t="str">
        <f aca="false">IF(A290="","",YEAR(A290))</f>
        <v/>
      </c>
      <c r="D290" s="28"/>
      <c r="E290" s="28"/>
      <c r="F290" s="28"/>
      <c r="G290" s="33"/>
    </row>
    <row r="291" customFormat="false" ht="15" hidden="false" customHeight="false" outlineLevel="0" collapsed="false">
      <c r="A291" s="35"/>
      <c r="B291" s="32" t="str">
        <f aca="false">IF(A291="","",MONTH(A291))</f>
        <v/>
      </c>
      <c r="C291" s="32" t="str">
        <f aca="false">IF(A291="","",YEAR(A291))</f>
        <v/>
      </c>
      <c r="D291" s="28"/>
      <c r="E291" s="28"/>
      <c r="F291" s="28"/>
      <c r="G291" s="33"/>
    </row>
    <row r="292" customFormat="false" ht="15" hidden="false" customHeight="false" outlineLevel="0" collapsed="false">
      <c r="A292" s="35"/>
      <c r="B292" s="32" t="str">
        <f aca="false">IF(A292="","",MONTH(A292))</f>
        <v/>
      </c>
      <c r="C292" s="32" t="str">
        <f aca="false">IF(A292="","",YEAR(A292))</f>
        <v/>
      </c>
      <c r="D292" s="28"/>
      <c r="E292" s="28"/>
      <c r="F292" s="28"/>
      <c r="G292" s="33"/>
    </row>
    <row r="293" customFormat="false" ht="15" hidden="false" customHeight="false" outlineLevel="0" collapsed="false">
      <c r="A293" s="35"/>
      <c r="B293" s="32" t="str">
        <f aca="false">IF(A293="","",MONTH(A293))</f>
        <v/>
      </c>
      <c r="C293" s="32" t="str">
        <f aca="false">IF(A293="","",YEAR(A293))</f>
        <v/>
      </c>
      <c r="D293" s="28"/>
      <c r="E293" s="28"/>
      <c r="F293" s="28"/>
      <c r="G293" s="33"/>
    </row>
    <row r="294" customFormat="false" ht="15" hidden="false" customHeight="false" outlineLevel="0" collapsed="false">
      <c r="A294" s="35"/>
      <c r="B294" s="32" t="str">
        <f aca="false">IF(A294="","",MONTH(A294))</f>
        <v/>
      </c>
      <c r="C294" s="32" t="str">
        <f aca="false">IF(A294="","",YEAR(A294))</f>
        <v/>
      </c>
      <c r="D294" s="28"/>
      <c r="E294" s="28"/>
      <c r="F294" s="28"/>
      <c r="G294" s="33"/>
    </row>
    <row r="295" customFormat="false" ht="15" hidden="false" customHeight="false" outlineLevel="0" collapsed="false">
      <c r="A295" s="35"/>
      <c r="B295" s="32" t="str">
        <f aca="false">IF(A295="","",MONTH(A295))</f>
        <v/>
      </c>
      <c r="C295" s="32" t="str">
        <f aca="false">IF(A295="","",YEAR(A295))</f>
        <v/>
      </c>
      <c r="D295" s="28"/>
      <c r="E295" s="28"/>
      <c r="F295" s="28"/>
      <c r="G295" s="33"/>
    </row>
    <row r="296" customFormat="false" ht="15" hidden="false" customHeight="false" outlineLevel="0" collapsed="false">
      <c r="A296" s="35"/>
      <c r="B296" s="32" t="str">
        <f aca="false">IF(A296="","",MONTH(A296))</f>
        <v/>
      </c>
      <c r="C296" s="32" t="str">
        <f aca="false">IF(A296="","",YEAR(A296))</f>
        <v/>
      </c>
      <c r="D296" s="28"/>
      <c r="E296" s="28"/>
      <c r="F296" s="28"/>
      <c r="G296" s="33"/>
    </row>
    <row r="297" customFormat="false" ht="15" hidden="false" customHeight="false" outlineLevel="0" collapsed="false">
      <c r="A297" s="35"/>
      <c r="B297" s="32" t="str">
        <f aca="false">IF(A297="","",MONTH(A297))</f>
        <v/>
      </c>
      <c r="C297" s="32" t="str">
        <f aca="false">IF(A297="","",YEAR(A297))</f>
        <v/>
      </c>
      <c r="D297" s="28"/>
      <c r="E297" s="28"/>
      <c r="F297" s="28"/>
      <c r="G297" s="33"/>
    </row>
    <row r="298" customFormat="false" ht="15" hidden="false" customHeight="false" outlineLevel="0" collapsed="false">
      <c r="A298" s="35"/>
      <c r="B298" s="32" t="str">
        <f aca="false">IF(A298="","",MONTH(A298))</f>
        <v/>
      </c>
      <c r="C298" s="32" t="str">
        <f aca="false">IF(A298="","",YEAR(A298))</f>
        <v/>
      </c>
      <c r="D298" s="28"/>
      <c r="E298" s="28"/>
      <c r="F298" s="28"/>
      <c r="G298" s="33"/>
    </row>
    <row r="299" customFormat="false" ht="15" hidden="false" customHeight="false" outlineLevel="0" collapsed="false">
      <c r="A299" s="35"/>
      <c r="B299" s="32" t="str">
        <f aca="false">IF(A299="","",MONTH(A299))</f>
        <v/>
      </c>
      <c r="C299" s="32" t="str">
        <f aca="false">IF(A299="","",YEAR(A299))</f>
        <v/>
      </c>
      <c r="D299" s="28"/>
      <c r="E299" s="28"/>
      <c r="F299" s="28"/>
      <c r="G299" s="33"/>
    </row>
    <row r="300" customFormat="false" ht="15" hidden="false" customHeight="false" outlineLevel="0" collapsed="false">
      <c r="A300" s="35"/>
      <c r="B300" s="32" t="str">
        <f aca="false">IF(A300="","",MONTH(A300))</f>
        <v/>
      </c>
      <c r="C300" s="32" t="str">
        <f aca="false">IF(A300="","",YEAR(A300))</f>
        <v/>
      </c>
      <c r="D300" s="28"/>
      <c r="E300" s="28"/>
      <c r="F300" s="28"/>
      <c r="G300" s="33"/>
    </row>
    <row r="301" customFormat="false" ht="15" hidden="false" customHeight="false" outlineLevel="0" collapsed="false">
      <c r="A301" s="35"/>
      <c r="B301" s="32" t="str">
        <f aca="false">IF(A301="","",MONTH(A301))</f>
        <v/>
      </c>
      <c r="C301" s="32" t="str">
        <f aca="false">IF(A301="","",YEAR(A301))</f>
        <v/>
      </c>
      <c r="D301" s="28"/>
      <c r="E301" s="28"/>
      <c r="F301" s="28"/>
      <c r="G301" s="33"/>
    </row>
    <row r="302" customFormat="false" ht="15" hidden="false" customHeight="false" outlineLevel="0" collapsed="false">
      <c r="A302" s="35"/>
      <c r="B302" s="32" t="str">
        <f aca="false">IF(A302="","",MONTH(A302))</f>
        <v/>
      </c>
      <c r="C302" s="32" t="str">
        <f aca="false">IF(A302="","",YEAR(A302))</f>
        <v/>
      </c>
      <c r="D302" s="28"/>
      <c r="E302" s="28"/>
      <c r="F302" s="28"/>
      <c r="G302" s="33"/>
    </row>
    <row r="303" customFormat="false" ht="15" hidden="false" customHeight="false" outlineLevel="0" collapsed="false">
      <c r="A303" s="35"/>
      <c r="B303" s="32" t="str">
        <f aca="false">IF(A303="","",MONTH(A303))</f>
        <v/>
      </c>
      <c r="C303" s="32" t="str">
        <f aca="false">IF(A303="","",YEAR(A303))</f>
        <v/>
      </c>
      <c r="D303" s="28"/>
      <c r="E303" s="28"/>
      <c r="F303" s="28"/>
      <c r="G303" s="33"/>
    </row>
    <row r="304" customFormat="false" ht="15" hidden="false" customHeight="false" outlineLevel="0" collapsed="false">
      <c r="A304" s="35"/>
      <c r="B304" s="32" t="str">
        <f aca="false">IF(A304="","",MONTH(A304))</f>
        <v/>
      </c>
      <c r="C304" s="32" t="str">
        <f aca="false">IF(A304="","",YEAR(A304))</f>
        <v/>
      </c>
      <c r="D304" s="28"/>
      <c r="E304" s="28"/>
      <c r="F304" s="28"/>
      <c r="G304" s="33"/>
    </row>
    <row r="305" customFormat="false" ht="15" hidden="false" customHeight="false" outlineLevel="0" collapsed="false">
      <c r="A305" s="35"/>
      <c r="B305" s="32" t="str">
        <f aca="false">IF(A305="","",MONTH(A305))</f>
        <v/>
      </c>
      <c r="C305" s="32" t="str">
        <f aca="false">IF(A305="","",YEAR(A305))</f>
        <v/>
      </c>
      <c r="D305" s="28"/>
      <c r="E305" s="28"/>
      <c r="F305" s="28"/>
      <c r="G305" s="33"/>
    </row>
    <row r="306" customFormat="false" ht="15" hidden="false" customHeight="false" outlineLevel="0" collapsed="false">
      <c r="A306" s="35"/>
      <c r="B306" s="32" t="str">
        <f aca="false">IF(A306="","",MONTH(A306))</f>
        <v/>
      </c>
      <c r="C306" s="32" t="str">
        <f aca="false">IF(A306="","",YEAR(A306))</f>
        <v/>
      </c>
      <c r="D306" s="28"/>
      <c r="E306" s="28"/>
      <c r="F306" s="28"/>
      <c r="G306" s="33"/>
    </row>
    <row r="307" customFormat="false" ht="15" hidden="false" customHeight="false" outlineLevel="0" collapsed="false">
      <c r="A307" s="35"/>
      <c r="B307" s="32" t="str">
        <f aca="false">IF(A307="","",MONTH(A307))</f>
        <v/>
      </c>
      <c r="C307" s="32" t="str">
        <f aca="false">IF(A307="","",YEAR(A307))</f>
        <v/>
      </c>
      <c r="D307" s="28"/>
      <c r="E307" s="28"/>
      <c r="F307" s="28"/>
      <c r="G307" s="33"/>
    </row>
    <row r="308" customFormat="false" ht="15" hidden="false" customHeight="false" outlineLevel="0" collapsed="false">
      <c r="A308" s="35"/>
      <c r="B308" s="32" t="str">
        <f aca="false">IF(A308="","",MONTH(A308))</f>
        <v/>
      </c>
      <c r="C308" s="32" t="str">
        <f aca="false">IF(A308="","",YEAR(A308))</f>
        <v/>
      </c>
      <c r="D308" s="28"/>
      <c r="E308" s="28"/>
      <c r="F308" s="28"/>
      <c r="G308" s="33"/>
    </row>
    <row r="309" customFormat="false" ht="15" hidden="false" customHeight="false" outlineLevel="0" collapsed="false">
      <c r="A309" s="35"/>
      <c r="B309" s="32" t="str">
        <f aca="false">IF(A309="","",MONTH(A309))</f>
        <v/>
      </c>
      <c r="C309" s="32" t="str">
        <f aca="false">IF(A309="","",YEAR(A309))</f>
        <v/>
      </c>
      <c r="D309" s="28"/>
      <c r="E309" s="28"/>
      <c r="F309" s="28"/>
      <c r="G309" s="33"/>
    </row>
    <row r="310" customFormat="false" ht="15" hidden="false" customHeight="false" outlineLevel="0" collapsed="false">
      <c r="A310" s="35"/>
      <c r="B310" s="32" t="str">
        <f aca="false">IF(A310="","",MONTH(A310))</f>
        <v/>
      </c>
      <c r="C310" s="32" t="str">
        <f aca="false">IF(A310="","",YEAR(A310))</f>
        <v/>
      </c>
      <c r="D310" s="28"/>
      <c r="E310" s="28"/>
      <c r="F310" s="28"/>
      <c r="G310" s="33"/>
    </row>
    <row r="311" customFormat="false" ht="15" hidden="false" customHeight="false" outlineLevel="0" collapsed="false">
      <c r="A311" s="35"/>
      <c r="B311" s="32" t="str">
        <f aca="false">IF(A311="","",MONTH(A311))</f>
        <v/>
      </c>
      <c r="C311" s="32" t="str">
        <f aca="false">IF(A311="","",YEAR(A311))</f>
        <v/>
      </c>
      <c r="D311" s="28"/>
      <c r="E311" s="28"/>
      <c r="F311" s="28"/>
      <c r="G311" s="33"/>
    </row>
    <row r="312" customFormat="false" ht="15" hidden="false" customHeight="false" outlineLevel="0" collapsed="false">
      <c r="A312" s="35"/>
      <c r="B312" s="32" t="str">
        <f aca="false">IF(A312="","",MONTH(A312))</f>
        <v/>
      </c>
      <c r="C312" s="32" t="str">
        <f aca="false">IF(A312="","",YEAR(A312))</f>
        <v/>
      </c>
      <c r="D312" s="28"/>
      <c r="E312" s="28"/>
      <c r="F312" s="28"/>
      <c r="G312" s="33"/>
    </row>
    <row r="313" customFormat="false" ht="15" hidden="false" customHeight="false" outlineLevel="0" collapsed="false">
      <c r="A313" s="35"/>
      <c r="B313" s="32" t="str">
        <f aca="false">IF(A313="","",MONTH(A313))</f>
        <v/>
      </c>
      <c r="C313" s="32" t="str">
        <f aca="false">IF(A313="","",YEAR(A313))</f>
        <v/>
      </c>
      <c r="D313" s="28"/>
      <c r="E313" s="28"/>
      <c r="F313" s="28"/>
      <c r="G313" s="33"/>
    </row>
    <row r="314" customFormat="false" ht="15" hidden="false" customHeight="false" outlineLevel="0" collapsed="false">
      <c r="A314" s="35"/>
      <c r="B314" s="32" t="str">
        <f aca="false">IF(A314="","",MONTH(A314))</f>
        <v/>
      </c>
      <c r="C314" s="32" t="str">
        <f aca="false">IF(A314="","",YEAR(A314))</f>
        <v/>
      </c>
      <c r="D314" s="28"/>
      <c r="E314" s="28"/>
      <c r="F314" s="28"/>
      <c r="G314" s="33"/>
    </row>
    <row r="315" customFormat="false" ht="15" hidden="false" customHeight="false" outlineLevel="0" collapsed="false">
      <c r="A315" s="35"/>
      <c r="B315" s="32" t="str">
        <f aca="false">IF(A315="","",MONTH(A315))</f>
        <v/>
      </c>
      <c r="C315" s="32" t="str">
        <f aca="false">IF(A315="","",YEAR(A315))</f>
        <v/>
      </c>
      <c r="D315" s="28"/>
      <c r="E315" s="28"/>
      <c r="F315" s="28"/>
      <c r="G315" s="33"/>
    </row>
    <row r="316" customFormat="false" ht="15" hidden="false" customHeight="false" outlineLevel="0" collapsed="false">
      <c r="A316" s="35"/>
      <c r="B316" s="32" t="str">
        <f aca="false">IF(A316="","",MONTH(A316))</f>
        <v/>
      </c>
      <c r="C316" s="32" t="str">
        <f aca="false">IF(A316="","",YEAR(A316))</f>
        <v/>
      </c>
      <c r="D316" s="28"/>
      <c r="E316" s="28"/>
      <c r="F316" s="28"/>
      <c r="G316" s="33"/>
    </row>
    <row r="317" customFormat="false" ht="15" hidden="false" customHeight="false" outlineLevel="0" collapsed="false">
      <c r="A317" s="35"/>
      <c r="B317" s="32" t="str">
        <f aca="false">IF(A317="","",MONTH(A317))</f>
        <v/>
      </c>
      <c r="C317" s="32" t="str">
        <f aca="false">IF(A317="","",YEAR(A317))</f>
        <v/>
      </c>
      <c r="D317" s="28"/>
      <c r="E317" s="28"/>
      <c r="F317" s="28"/>
      <c r="G317" s="33"/>
    </row>
    <row r="318" customFormat="false" ht="15" hidden="false" customHeight="false" outlineLevel="0" collapsed="false">
      <c r="A318" s="35"/>
      <c r="B318" s="32" t="str">
        <f aca="false">IF(A318="","",MONTH(A318))</f>
        <v/>
      </c>
      <c r="C318" s="32" t="str">
        <f aca="false">IF(A318="","",YEAR(A318))</f>
        <v/>
      </c>
      <c r="D318" s="28"/>
      <c r="E318" s="28"/>
      <c r="F318" s="28"/>
      <c r="G318" s="33"/>
    </row>
    <row r="319" customFormat="false" ht="15" hidden="false" customHeight="false" outlineLevel="0" collapsed="false">
      <c r="A319" s="35"/>
      <c r="B319" s="32" t="str">
        <f aca="false">IF(A319="","",MONTH(A319))</f>
        <v/>
      </c>
      <c r="C319" s="32" t="str">
        <f aca="false">IF(A319="","",YEAR(A319))</f>
        <v/>
      </c>
      <c r="D319" s="28"/>
      <c r="E319" s="28"/>
      <c r="F319" s="28"/>
      <c r="G319" s="33"/>
    </row>
    <row r="320" customFormat="false" ht="15" hidden="false" customHeight="false" outlineLevel="0" collapsed="false">
      <c r="A320" s="35"/>
      <c r="B320" s="32" t="str">
        <f aca="false">IF(A320="","",MONTH(A320))</f>
        <v/>
      </c>
      <c r="C320" s="32" t="str">
        <f aca="false">IF(A320="","",YEAR(A320))</f>
        <v/>
      </c>
      <c r="D320" s="28"/>
      <c r="E320" s="28"/>
      <c r="F320" s="28"/>
      <c r="G320" s="33"/>
    </row>
    <row r="321" customFormat="false" ht="15" hidden="false" customHeight="false" outlineLevel="0" collapsed="false">
      <c r="A321" s="35"/>
      <c r="B321" s="32" t="str">
        <f aca="false">IF(A321="","",MONTH(A321))</f>
        <v/>
      </c>
      <c r="C321" s="32" t="str">
        <f aca="false">IF(A321="","",YEAR(A321))</f>
        <v/>
      </c>
      <c r="D321" s="28"/>
      <c r="E321" s="28"/>
      <c r="F321" s="28"/>
      <c r="G321" s="33"/>
    </row>
    <row r="322" customFormat="false" ht="15" hidden="false" customHeight="false" outlineLevel="0" collapsed="false">
      <c r="A322" s="35"/>
      <c r="B322" s="32" t="str">
        <f aca="false">IF(A322="","",MONTH(A322))</f>
        <v/>
      </c>
      <c r="C322" s="32" t="str">
        <f aca="false">IF(A322="","",YEAR(A322))</f>
        <v/>
      </c>
      <c r="D322" s="28"/>
      <c r="E322" s="28"/>
      <c r="F322" s="28"/>
      <c r="G322" s="33"/>
    </row>
    <row r="323" customFormat="false" ht="15" hidden="false" customHeight="false" outlineLevel="0" collapsed="false">
      <c r="A323" s="35"/>
      <c r="B323" s="32" t="str">
        <f aca="false">IF(A323="","",MONTH(A323))</f>
        <v/>
      </c>
      <c r="C323" s="32" t="str">
        <f aca="false">IF(A323="","",YEAR(A323))</f>
        <v/>
      </c>
      <c r="D323" s="28"/>
      <c r="E323" s="28"/>
      <c r="F323" s="28"/>
      <c r="G323" s="33"/>
    </row>
    <row r="324" customFormat="false" ht="15" hidden="false" customHeight="false" outlineLevel="0" collapsed="false">
      <c r="A324" s="35"/>
      <c r="B324" s="32" t="str">
        <f aca="false">IF(A324="","",MONTH(A324))</f>
        <v/>
      </c>
      <c r="C324" s="32" t="str">
        <f aca="false">IF(A324="","",YEAR(A324))</f>
        <v/>
      </c>
      <c r="D324" s="28"/>
      <c r="E324" s="28"/>
      <c r="F324" s="28"/>
      <c r="G324" s="33"/>
    </row>
    <row r="325" customFormat="false" ht="15" hidden="false" customHeight="false" outlineLevel="0" collapsed="false">
      <c r="A325" s="35"/>
      <c r="B325" s="32" t="str">
        <f aca="false">IF(A325="","",MONTH(A325))</f>
        <v/>
      </c>
      <c r="C325" s="32" t="str">
        <f aca="false">IF(A325="","",YEAR(A325))</f>
        <v/>
      </c>
      <c r="D325" s="28"/>
      <c r="E325" s="28"/>
      <c r="F325" s="28"/>
      <c r="G325" s="33"/>
    </row>
    <row r="326" customFormat="false" ht="15" hidden="false" customHeight="false" outlineLevel="0" collapsed="false">
      <c r="A326" s="35"/>
      <c r="B326" s="32" t="str">
        <f aca="false">IF(A326="","",MONTH(A326))</f>
        <v/>
      </c>
      <c r="C326" s="32" t="str">
        <f aca="false">IF(A326="","",YEAR(A326))</f>
        <v/>
      </c>
      <c r="D326" s="28"/>
      <c r="E326" s="28"/>
      <c r="F326" s="28"/>
      <c r="G326" s="33"/>
    </row>
    <row r="327" customFormat="false" ht="15" hidden="false" customHeight="false" outlineLevel="0" collapsed="false">
      <c r="A327" s="35"/>
      <c r="B327" s="32" t="str">
        <f aca="false">IF(A327="","",MONTH(A327))</f>
        <v/>
      </c>
      <c r="C327" s="32" t="str">
        <f aca="false">IF(A327="","",YEAR(A327))</f>
        <v/>
      </c>
      <c r="D327" s="28"/>
      <c r="E327" s="28"/>
      <c r="F327" s="28"/>
      <c r="G327" s="33"/>
    </row>
    <row r="328" customFormat="false" ht="15" hidden="false" customHeight="false" outlineLevel="0" collapsed="false">
      <c r="A328" s="35"/>
      <c r="B328" s="32" t="str">
        <f aca="false">IF(A328="","",MONTH(A328))</f>
        <v/>
      </c>
      <c r="C328" s="32" t="str">
        <f aca="false">IF(A328="","",YEAR(A328))</f>
        <v/>
      </c>
      <c r="D328" s="28"/>
      <c r="E328" s="28"/>
      <c r="F328" s="28"/>
      <c r="G328" s="33"/>
    </row>
    <row r="329" customFormat="false" ht="15" hidden="false" customHeight="false" outlineLevel="0" collapsed="false">
      <c r="A329" s="35"/>
      <c r="B329" s="32" t="str">
        <f aca="false">IF(A329="","",MONTH(A329))</f>
        <v/>
      </c>
      <c r="C329" s="32" t="str">
        <f aca="false">IF(A329="","",YEAR(A329))</f>
        <v/>
      </c>
      <c r="D329" s="28"/>
      <c r="E329" s="28"/>
      <c r="F329" s="28"/>
      <c r="G329" s="33"/>
    </row>
    <row r="330" customFormat="false" ht="15" hidden="false" customHeight="false" outlineLevel="0" collapsed="false">
      <c r="A330" s="35"/>
      <c r="B330" s="32" t="str">
        <f aca="false">IF(A330="","",MONTH(A330))</f>
        <v/>
      </c>
      <c r="C330" s="32" t="str">
        <f aca="false">IF(A330="","",YEAR(A330))</f>
        <v/>
      </c>
      <c r="D330" s="28"/>
      <c r="E330" s="28"/>
      <c r="F330" s="28"/>
      <c r="G330" s="33"/>
    </row>
    <row r="331" customFormat="false" ht="15" hidden="false" customHeight="false" outlineLevel="0" collapsed="false">
      <c r="A331" s="35"/>
      <c r="B331" s="32" t="str">
        <f aca="false">IF(A331="","",MONTH(A331))</f>
        <v/>
      </c>
      <c r="C331" s="32" t="str">
        <f aca="false">IF(A331="","",YEAR(A331))</f>
        <v/>
      </c>
      <c r="D331" s="28"/>
      <c r="E331" s="28"/>
      <c r="F331" s="28"/>
      <c r="G331" s="33"/>
    </row>
    <row r="332" customFormat="false" ht="15" hidden="false" customHeight="false" outlineLevel="0" collapsed="false">
      <c r="A332" s="35"/>
      <c r="B332" s="32" t="str">
        <f aca="false">IF(A332="","",MONTH(A332))</f>
        <v/>
      </c>
      <c r="C332" s="32" t="str">
        <f aca="false">IF(A332="","",YEAR(A332))</f>
        <v/>
      </c>
      <c r="D332" s="28"/>
      <c r="E332" s="28"/>
      <c r="F332" s="28"/>
      <c r="G332" s="33"/>
    </row>
    <row r="333" customFormat="false" ht="15" hidden="false" customHeight="false" outlineLevel="0" collapsed="false">
      <c r="A333" s="35"/>
      <c r="B333" s="32" t="str">
        <f aca="false">IF(A333="","",MONTH(A333))</f>
        <v/>
      </c>
      <c r="C333" s="32" t="str">
        <f aca="false">IF(A333="","",YEAR(A333))</f>
        <v/>
      </c>
      <c r="D333" s="28"/>
      <c r="E333" s="28"/>
      <c r="F333" s="28"/>
      <c r="G333" s="33"/>
    </row>
    <row r="334" customFormat="false" ht="15" hidden="false" customHeight="false" outlineLevel="0" collapsed="false">
      <c r="A334" s="35"/>
      <c r="B334" s="32" t="str">
        <f aca="false">IF(A334="","",MONTH(A334))</f>
        <v/>
      </c>
      <c r="C334" s="32" t="str">
        <f aca="false">IF(A334="","",YEAR(A334))</f>
        <v/>
      </c>
      <c r="D334" s="28"/>
      <c r="E334" s="28"/>
      <c r="F334" s="28"/>
      <c r="G334" s="33"/>
    </row>
    <row r="335" customFormat="false" ht="15" hidden="false" customHeight="false" outlineLevel="0" collapsed="false">
      <c r="A335" s="35"/>
      <c r="B335" s="32" t="str">
        <f aca="false">IF(A335="","",MONTH(A335))</f>
        <v/>
      </c>
      <c r="C335" s="32" t="str">
        <f aca="false">IF(A335="","",YEAR(A335))</f>
        <v/>
      </c>
      <c r="D335" s="28"/>
      <c r="E335" s="28"/>
      <c r="F335" s="28"/>
      <c r="G335" s="33"/>
    </row>
    <row r="336" customFormat="false" ht="15" hidden="false" customHeight="false" outlineLevel="0" collapsed="false">
      <c r="A336" s="35"/>
      <c r="B336" s="32" t="str">
        <f aca="false">IF(A336="","",MONTH(A336))</f>
        <v/>
      </c>
      <c r="C336" s="32" t="str">
        <f aca="false">IF(A336="","",YEAR(A336))</f>
        <v/>
      </c>
      <c r="D336" s="28"/>
      <c r="E336" s="28"/>
      <c r="F336" s="28"/>
      <c r="G336" s="33"/>
    </row>
    <row r="337" customFormat="false" ht="15" hidden="false" customHeight="false" outlineLevel="0" collapsed="false">
      <c r="A337" s="35"/>
      <c r="B337" s="32" t="str">
        <f aca="false">IF(A337="","",MONTH(A337))</f>
        <v/>
      </c>
      <c r="C337" s="32" t="str">
        <f aca="false">IF(A337="","",YEAR(A337))</f>
        <v/>
      </c>
      <c r="D337" s="28"/>
      <c r="E337" s="28"/>
      <c r="F337" s="28"/>
      <c r="G337" s="33"/>
    </row>
    <row r="338" customFormat="false" ht="15" hidden="false" customHeight="false" outlineLevel="0" collapsed="false">
      <c r="A338" s="35"/>
      <c r="B338" s="32" t="str">
        <f aca="false">IF(A338="","",MONTH(A338))</f>
        <v/>
      </c>
      <c r="C338" s="32" t="str">
        <f aca="false">IF(A338="","",YEAR(A338))</f>
        <v/>
      </c>
      <c r="D338" s="28"/>
      <c r="E338" s="28"/>
      <c r="F338" s="28"/>
      <c r="G338" s="33"/>
    </row>
    <row r="339" customFormat="false" ht="15" hidden="false" customHeight="false" outlineLevel="0" collapsed="false">
      <c r="A339" s="35"/>
      <c r="B339" s="32" t="str">
        <f aca="false">IF(A339="","",MONTH(A339))</f>
        <v/>
      </c>
      <c r="C339" s="32" t="str">
        <f aca="false">IF(A339="","",YEAR(A339))</f>
        <v/>
      </c>
      <c r="D339" s="28"/>
      <c r="E339" s="28"/>
      <c r="F339" s="28"/>
      <c r="G339" s="33"/>
    </row>
    <row r="340" customFormat="false" ht="15" hidden="false" customHeight="false" outlineLevel="0" collapsed="false">
      <c r="A340" s="35"/>
      <c r="B340" s="32" t="str">
        <f aca="false">IF(A340="","",MONTH(A340))</f>
        <v/>
      </c>
      <c r="C340" s="32" t="str">
        <f aca="false">IF(A340="","",YEAR(A340))</f>
        <v/>
      </c>
      <c r="D340" s="28"/>
      <c r="E340" s="28"/>
      <c r="F340" s="28"/>
      <c r="G340" s="33"/>
    </row>
    <row r="341" customFormat="false" ht="15" hidden="false" customHeight="false" outlineLevel="0" collapsed="false">
      <c r="A341" s="35"/>
      <c r="B341" s="32" t="str">
        <f aca="false">IF(A341="","",MONTH(A341))</f>
        <v/>
      </c>
      <c r="C341" s="32" t="str">
        <f aca="false">IF(A341="","",YEAR(A341))</f>
        <v/>
      </c>
      <c r="D341" s="28"/>
      <c r="E341" s="28"/>
      <c r="F341" s="28"/>
      <c r="G341" s="33"/>
    </row>
    <row r="342" customFormat="false" ht="15" hidden="false" customHeight="false" outlineLevel="0" collapsed="false">
      <c r="A342" s="35"/>
      <c r="B342" s="32" t="str">
        <f aca="false">IF(A342="","",MONTH(A342))</f>
        <v/>
      </c>
      <c r="C342" s="32" t="str">
        <f aca="false">IF(A342="","",YEAR(A342))</f>
        <v/>
      </c>
      <c r="D342" s="28"/>
      <c r="E342" s="28"/>
      <c r="F342" s="28"/>
      <c r="G342" s="33"/>
    </row>
    <row r="343" customFormat="false" ht="15" hidden="false" customHeight="false" outlineLevel="0" collapsed="false">
      <c r="A343" s="35"/>
      <c r="B343" s="32" t="str">
        <f aca="false">IF(A343="","",MONTH(A343))</f>
        <v/>
      </c>
      <c r="C343" s="32" t="str">
        <f aca="false">IF(A343="","",YEAR(A343))</f>
        <v/>
      </c>
      <c r="D343" s="28"/>
      <c r="E343" s="28"/>
      <c r="F343" s="28"/>
      <c r="G343" s="33"/>
    </row>
    <row r="344" customFormat="false" ht="15" hidden="false" customHeight="false" outlineLevel="0" collapsed="false">
      <c r="A344" s="35"/>
      <c r="B344" s="32" t="str">
        <f aca="false">IF(A344="","",MONTH(A344))</f>
        <v/>
      </c>
      <c r="C344" s="32" t="str">
        <f aca="false">IF(A344="","",YEAR(A344))</f>
        <v/>
      </c>
      <c r="D344" s="28"/>
      <c r="E344" s="28"/>
      <c r="F344" s="28"/>
      <c r="G344" s="33"/>
    </row>
    <row r="345" customFormat="false" ht="15" hidden="false" customHeight="false" outlineLevel="0" collapsed="false">
      <c r="A345" s="35"/>
      <c r="B345" s="32" t="str">
        <f aca="false">IF(A345="","",MONTH(A345))</f>
        <v/>
      </c>
      <c r="C345" s="32" t="str">
        <f aca="false">IF(A345="","",YEAR(A345))</f>
        <v/>
      </c>
      <c r="D345" s="28"/>
      <c r="E345" s="28"/>
      <c r="F345" s="28"/>
      <c r="G345" s="33"/>
    </row>
    <row r="346" customFormat="false" ht="15" hidden="false" customHeight="false" outlineLevel="0" collapsed="false">
      <c r="A346" s="35"/>
      <c r="B346" s="32" t="str">
        <f aca="false">IF(A346="","",MONTH(A346))</f>
        <v/>
      </c>
      <c r="C346" s="32" t="str">
        <f aca="false">IF(A346="","",YEAR(A346))</f>
        <v/>
      </c>
      <c r="D346" s="28"/>
      <c r="E346" s="28"/>
      <c r="F346" s="28"/>
      <c r="G346" s="33"/>
    </row>
    <row r="347" customFormat="false" ht="15" hidden="false" customHeight="false" outlineLevel="0" collapsed="false">
      <c r="A347" s="35"/>
      <c r="B347" s="32" t="str">
        <f aca="false">IF(A347="","",MONTH(A347))</f>
        <v/>
      </c>
      <c r="C347" s="32" t="str">
        <f aca="false">IF(A347="","",YEAR(A347))</f>
        <v/>
      </c>
      <c r="D347" s="28"/>
      <c r="E347" s="28"/>
      <c r="F347" s="28"/>
      <c r="G347" s="33"/>
    </row>
    <row r="348" customFormat="false" ht="15" hidden="false" customHeight="false" outlineLevel="0" collapsed="false">
      <c r="A348" s="35"/>
      <c r="B348" s="32" t="str">
        <f aca="false">IF(A348="","",MONTH(A348))</f>
        <v/>
      </c>
      <c r="C348" s="32" t="str">
        <f aca="false">IF(A348="","",YEAR(A348))</f>
        <v/>
      </c>
      <c r="D348" s="28"/>
      <c r="E348" s="28"/>
      <c r="F348" s="28"/>
      <c r="G348" s="33"/>
    </row>
    <row r="349" customFormat="false" ht="15" hidden="false" customHeight="false" outlineLevel="0" collapsed="false">
      <c r="A349" s="35"/>
      <c r="B349" s="32" t="str">
        <f aca="false">IF(A349="","",MONTH(A349))</f>
        <v/>
      </c>
      <c r="C349" s="32" t="str">
        <f aca="false">IF(A349="","",YEAR(A349))</f>
        <v/>
      </c>
      <c r="D349" s="28"/>
      <c r="E349" s="28"/>
      <c r="F349" s="28"/>
      <c r="G349" s="33"/>
    </row>
    <row r="350" customFormat="false" ht="15" hidden="false" customHeight="false" outlineLevel="0" collapsed="false">
      <c r="A350" s="35"/>
      <c r="B350" s="32" t="str">
        <f aca="false">IF(A350="","",MONTH(A350))</f>
        <v/>
      </c>
      <c r="C350" s="32" t="str">
        <f aca="false">IF(A350="","",YEAR(A350))</f>
        <v/>
      </c>
      <c r="D350" s="28"/>
      <c r="E350" s="28"/>
      <c r="F350" s="28"/>
      <c r="G350" s="33"/>
    </row>
    <row r="351" customFormat="false" ht="15" hidden="false" customHeight="false" outlineLevel="0" collapsed="false">
      <c r="A351" s="35"/>
      <c r="B351" s="32" t="str">
        <f aca="false">IF(A351="","",MONTH(A351))</f>
        <v/>
      </c>
      <c r="C351" s="32" t="str">
        <f aca="false">IF(A351="","",YEAR(A351))</f>
        <v/>
      </c>
      <c r="D351" s="28"/>
      <c r="E351" s="28"/>
      <c r="F351" s="28"/>
      <c r="G351" s="33"/>
    </row>
    <row r="352" customFormat="false" ht="15" hidden="false" customHeight="false" outlineLevel="0" collapsed="false">
      <c r="A352" s="35"/>
      <c r="B352" s="32" t="str">
        <f aca="false">IF(A352="","",MONTH(A352))</f>
        <v/>
      </c>
      <c r="C352" s="32" t="str">
        <f aca="false">IF(A352="","",YEAR(A352))</f>
        <v/>
      </c>
      <c r="D352" s="28"/>
      <c r="E352" s="28"/>
      <c r="F352" s="28"/>
      <c r="G352" s="33"/>
    </row>
    <row r="353" customFormat="false" ht="15" hidden="false" customHeight="false" outlineLevel="0" collapsed="false">
      <c r="A353" s="35"/>
      <c r="B353" s="32" t="str">
        <f aca="false">IF(A353="","",MONTH(A353))</f>
        <v/>
      </c>
      <c r="C353" s="32" t="str">
        <f aca="false">IF(A353="","",YEAR(A353))</f>
        <v/>
      </c>
      <c r="D353" s="28"/>
      <c r="E353" s="28"/>
      <c r="F353" s="28"/>
      <c r="G353" s="33"/>
    </row>
    <row r="354" customFormat="false" ht="15" hidden="false" customHeight="false" outlineLevel="0" collapsed="false">
      <c r="A354" s="35"/>
      <c r="B354" s="32" t="str">
        <f aca="false">IF(A354="","",MONTH(A354))</f>
        <v/>
      </c>
      <c r="C354" s="32" t="str">
        <f aca="false">IF(A354="","",YEAR(A354))</f>
        <v/>
      </c>
      <c r="D354" s="28"/>
      <c r="E354" s="28"/>
      <c r="F354" s="28"/>
      <c r="G354" s="33"/>
    </row>
    <row r="355" customFormat="false" ht="15" hidden="false" customHeight="false" outlineLevel="0" collapsed="false">
      <c r="A355" s="35"/>
      <c r="B355" s="32" t="str">
        <f aca="false">IF(A355="","",MONTH(A355))</f>
        <v/>
      </c>
      <c r="C355" s="32" t="str">
        <f aca="false">IF(A355="","",YEAR(A355))</f>
        <v/>
      </c>
      <c r="D355" s="28"/>
      <c r="E355" s="28"/>
      <c r="F355" s="28"/>
      <c r="G355" s="33"/>
    </row>
    <row r="356" customFormat="false" ht="15" hidden="false" customHeight="false" outlineLevel="0" collapsed="false">
      <c r="A356" s="35"/>
      <c r="B356" s="32" t="str">
        <f aca="false">IF(A356="","",MONTH(A356))</f>
        <v/>
      </c>
      <c r="C356" s="32" t="str">
        <f aca="false">IF(A356="","",YEAR(A356))</f>
        <v/>
      </c>
      <c r="D356" s="28"/>
      <c r="E356" s="28"/>
      <c r="F356" s="28"/>
      <c r="G356" s="33"/>
    </row>
    <row r="357" customFormat="false" ht="15" hidden="false" customHeight="false" outlineLevel="0" collapsed="false">
      <c r="A357" s="35"/>
      <c r="B357" s="32" t="str">
        <f aca="false">IF(A357="","",MONTH(A357))</f>
        <v/>
      </c>
      <c r="C357" s="32" t="str">
        <f aca="false">IF(A357="","",YEAR(A357))</f>
        <v/>
      </c>
      <c r="D357" s="28"/>
      <c r="E357" s="28"/>
      <c r="F357" s="28"/>
      <c r="G357" s="33"/>
    </row>
    <row r="358" customFormat="false" ht="15" hidden="false" customHeight="false" outlineLevel="0" collapsed="false">
      <c r="A358" s="35"/>
      <c r="B358" s="32" t="str">
        <f aca="false">IF(A358="","",MONTH(A358))</f>
        <v/>
      </c>
      <c r="C358" s="32" t="str">
        <f aca="false">IF(A358="","",YEAR(A358))</f>
        <v/>
      </c>
      <c r="D358" s="28"/>
      <c r="E358" s="28"/>
      <c r="F358" s="28"/>
      <c r="G358" s="33"/>
    </row>
    <row r="359" customFormat="false" ht="15" hidden="false" customHeight="false" outlineLevel="0" collapsed="false">
      <c r="A359" s="35"/>
      <c r="B359" s="32" t="str">
        <f aca="false">IF(A359="","",MONTH(A359))</f>
        <v/>
      </c>
      <c r="C359" s="32" t="str">
        <f aca="false">IF(A359="","",YEAR(A359))</f>
        <v/>
      </c>
      <c r="D359" s="28"/>
      <c r="E359" s="28"/>
      <c r="F359" s="28"/>
      <c r="G359" s="33"/>
    </row>
    <row r="360" customFormat="false" ht="15" hidden="false" customHeight="false" outlineLevel="0" collapsed="false">
      <c r="A360" s="35"/>
      <c r="B360" s="32" t="str">
        <f aca="false">IF(A360="","",MONTH(A360))</f>
        <v/>
      </c>
      <c r="C360" s="32" t="str">
        <f aca="false">IF(A360="","",YEAR(A360))</f>
        <v/>
      </c>
      <c r="D360" s="28"/>
      <c r="E360" s="28"/>
      <c r="F360" s="28"/>
      <c r="G360" s="33"/>
    </row>
    <row r="361" customFormat="false" ht="15" hidden="false" customHeight="false" outlineLevel="0" collapsed="false">
      <c r="A361" s="35"/>
      <c r="B361" s="32" t="str">
        <f aca="false">IF(A361="","",MONTH(A361))</f>
        <v/>
      </c>
      <c r="C361" s="32" t="str">
        <f aca="false">IF(A361="","",YEAR(A361))</f>
        <v/>
      </c>
      <c r="D361" s="28"/>
      <c r="E361" s="28"/>
      <c r="F361" s="28"/>
      <c r="G361" s="33"/>
    </row>
    <row r="362" customFormat="false" ht="15" hidden="false" customHeight="false" outlineLevel="0" collapsed="false">
      <c r="A362" s="35"/>
      <c r="B362" s="32" t="str">
        <f aca="false">IF(A362="","",MONTH(A362))</f>
        <v/>
      </c>
      <c r="C362" s="32" t="str">
        <f aca="false">IF(A362="","",YEAR(A362))</f>
        <v/>
      </c>
      <c r="D362" s="28"/>
      <c r="E362" s="28"/>
      <c r="F362" s="28"/>
      <c r="G362" s="33"/>
    </row>
    <row r="363" customFormat="false" ht="15" hidden="false" customHeight="false" outlineLevel="0" collapsed="false">
      <c r="A363" s="35"/>
      <c r="B363" s="32" t="str">
        <f aca="false">IF(A363="","",MONTH(A363))</f>
        <v/>
      </c>
      <c r="C363" s="32" t="str">
        <f aca="false">IF(A363="","",YEAR(A363))</f>
        <v/>
      </c>
      <c r="D363" s="28"/>
      <c r="E363" s="28"/>
      <c r="F363" s="28"/>
      <c r="G363" s="33"/>
    </row>
    <row r="364" customFormat="false" ht="15" hidden="false" customHeight="false" outlineLevel="0" collapsed="false">
      <c r="A364" s="35"/>
      <c r="B364" s="32" t="str">
        <f aca="false">IF(A364="","",MONTH(A364))</f>
        <v/>
      </c>
      <c r="C364" s="32" t="str">
        <f aca="false">IF(A364="","",YEAR(A364))</f>
        <v/>
      </c>
      <c r="D364" s="28"/>
      <c r="E364" s="28"/>
      <c r="F364" s="28"/>
      <c r="G364" s="33"/>
    </row>
    <row r="365" customFormat="false" ht="15" hidden="false" customHeight="false" outlineLevel="0" collapsed="false">
      <c r="A365" s="35"/>
      <c r="B365" s="32" t="str">
        <f aca="false">IF(A365="","",MONTH(A365))</f>
        <v/>
      </c>
      <c r="C365" s="32" t="str">
        <f aca="false">IF(A365="","",YEAR(A365))</f>
        <v/>
      </c>
      <c r="D365" s="28"/>
      <c r="E365" s="28"/>
      <c r="F365" s="28"/>
      <c r="G365" s="33"/>
    </row>
    <row r="366" customFormat="false" ht="15" hidden="false" customHeight="false" outlineLevel="0" collapsed="false">
      <c r="A366" s="35"/>
      <c r="B366" s="32" t="str">
        <f aca="false">IF(A366="","",MONTH(A366))</f>
        <v/>
      </c>
      <c r="C366" s="32" t="str">
        <f aca="false">IF(A366="","",YEAR(A366))</f>
        <v/>
      </c>
      <c r="D366" s="28"/>
      <c r="E366" s="28"/>
      <c r="F366" s="28"/>
      <c r="G366" s="33"/>
    </row>
    <row r="367" customFormat="false" ht="15" hidden="false" customHeight="false" outlineLevel="0" collapsed="false">
      <c r="A367" s="35"/>
      <c r="B367" s="32" t="str">
        <f aca="false">IF(A367="","",MONTH(A367))</f>
        <v/>
      </c>
      <c r="C367" s="32" t="str">
        <f aca="false">IF(A367="","",YEAR(A367))</f>
        <v/>
      </c>
      <c r="D367" s="28"/>
      <c r="E367" s="28"/>
      <c r="F367" s="28"/>
      <c r="G367" s="33"/>
    </row>
    <row r="368" customFormat="false" ht="15" hidden="false" customHeight="false" outlineLevel="0" collapsed="false">
      <c r="A368" s="35"/>
      <c r="B368" s="32" t="str">
        <f aca="false">IF(A368="","",MONTH(A368))</f>
        <v/>
      </c>
      <c r="C368" s="32" t="str">
        <f aca="false">IF(A368="","",YEAR(A368))</f>
        <v/>
      </c>
      <c r="D368" s="28"/>
      <c r="E368" s="28"/>
      <c r="F368" s="28"/>
      <c r="G368" s="33"/>
    </row>
    <row r="369" customFormat="false" ht="15" hidden="false" customHeight="false" outlineLevel="0" collapsed="false">
      <c r="A369" s="35"/>
      <c r="B369" s="32" t="str">
        <f aca="false">IF(A369="","",MONTH(A369))</f>
        <v/>
      </c>
      <c r="C369" s="32" t="str">
        <f aca="false">IF(A369="","",YEAR(A369))</f>
        <v/>
      </c>
      <c r="D369" s="28"/>
      <c r="E369" s="28"/>
      <c r="F369" s="28"/>
      <c r="G369" s="33"/>
    </row>
    <row r="370" customFormat="false" ht="15" hidden="false" customHeight="false" outlineLevel="0" collapsed="false">
      <c r="A370" s="35"/>
      <c r="B370" s="32" t="str">
        <f aca="false">IF(A370="","",MONTH(A370))</f>
        <v/>
      </c>
      <c r="C370" s="32" t="str">
        <f aca="false">IF(A370="","",YEAR(A370))</f>
        <v/>
      </c>
      <c r="D370" s="28"/>
      <c r="E370" s="28"/>
      <c r="F370" s="28"/>
      <c r="G370" s="33"/>
    </row>
    <row r="371" customFormat="false" ht="15" hidden="false" customHeight="false" outlineLevel="0" collapsed="false">
      <c r="A371" s="35"/>
      <c r="B371" s="32" t="str">
        <f aca="false">IF(A371="","",MONTH(A371))</f>
        <v/>
      </c>
      <c r="C371" s="32" t="str">
        <f aca="false">IF(A371="","",YEAR(A371))</f>
        <v/>
      </c>
      <c r="D371" s="28"/>
      <c r="E371" s="28"/>
      <c r="F371" s="28"/>
      <c r="G371" s="33"/>
    </row>
    <row r="372" customFormat="false" ht="15" hidden="false" customHeight="false" outlineLevel="0" collapsed="false">
      <c r="A372" s="35"/>
      <c r="B372" s="32" t="str">
        <f aca="false">IF(A372="","",MONTH(A372))</f>
        <v/>
      </c>
      <c r="C372" s="32" t="str">
        <f aca="false">IF(A372="","",YEAR(A372))</f>
        <v/>
      </c>
      <c r="D372" s="28"/>
      <c r="E372" s="28"/>
      <c r="F372" s="28"/>
      <c r="G372" s="33"/>
    </row>
    <row r="373" customFormat="false" ht="15" hidden="false" customHeight="false" outlineLevel="0" collapsed="false">
      <c r="A373" s="35"/>
      <c r="B373" s="32" t="str">
        <f aca="false">IF(A373="","",MONTH(A373))</f>
        <v/>
      </c>
      <c r="C373" s="32" t="str">
        <f aca="false">IF(A373="","",YEAR(A373))</f>
        <v/>
      </c>
      <c r="D373" s="28"/>
      <c r="E373" s="28"/>
      <c r="F373" s="28"/>
      <c r="G373" s="33"/>
    </row>
    <row r="374" customFormat="false" ht="15" hidden="false" customHeight="false" outlineLevel="0" collapsed="false">
      <c r="A374" s="35"/>
      <c r="B374" s="32" t="str">
        <f aca="false">IF(A374="","",MONTH(A374))</f>
        <v/>
      </c>
      <c r="C374" s="32" t="str">
        <f aca="false">IF(A374="","",YEAR(A374))</f>
        <v/>
      </c>
      <c r="D374" s="28"/>
      <c r="E374" s="28"/>
      <c r="F374" s="28"/>
      <c r="G374" s="33"/>
    </row>
    <row r="375" customFormat="false" ht="15" hidden="false" customHeight="false" outlineLevel="0" collapsed="false">
      <c r="A375" s="35"/>
      <c r="B375" s="32" t="str">
        <f aca="false">IF(A375="","",MONTH(A375))</f>
        <v/>
      </c>
      <c r="C375" s="32" t="str">
        <f aca="false">IF(A375="","",YEAR(A375))</f>
        <v/>
      </c>
      <c r="D375" s="28"/>
      <c r="E375" s="28"/>
      <c r="F375" s="28"/>
      <c r="G375" s="33"/>
    </row>
    <row r="376" customFormat="false" ht="15" hidden="false" customHeight="false" outlineLevel="0" collapsed="false">
      <c r="A376" s="35"/>
      <c r="B376" s="32" t="str">
        <f aca="false">IF(A376="","",MONTH(A376))</f>
        <v/>
      </c>
      <c r="C376" s="32" t="str">
        <f aca="false">IF(A376="","",YEAR(A376))</f>
        <v/>
      </c>
      <c r="D376" s="28"/>
      <c r="E376" s="28"/>
      <c r="F376" s="28"/>
      <c r="G376" s="33"/>
    </row>
    <row r="377" customFormat="false" ht="15" hidden="false" customHeight="false" outlineLevel="0" collapsed="false">
      <c r="A377" s="35"/>
      <c r="B377" s="32" t="str">
        <f aca="false">IF(A377="","",MONTH(A377))</f>
        <v/>
      </c>
      <c r="C377" s="32" t="str">
        <f aca="false">IF(A377="","",YEAR(A377))</f>
        <v/>
      </c>
      <c r="D377" s="28"/>
      <c r="E377" s="28"/>
      <c r="F377" s="28"/>
      <c r="G377" s="33"/>
    </row>
    <row r="378" customFormat="false" ht="15" hidden="false" customHeight="false" outlineLevel="0" collapsed="false">
      <c r="A378" s="35"/>
      <c r="B378" s="32" t="str">
        <f aca="false">IF(A378="","",MONTH(A378))</f>
        <v/>
      </c>
      <c r="C378" s="32" t="str">
        <f aca="false">IF(A378="","",YEAR(A378))</f>
        <v/>
      </c>
      <c r="D378" s="28"/>
      <c r="E378" s="28"/>
      <c r="F378" s="28"/>
      <c r="G378" s="33"/>
    </row>
    <row r="379" customFormat="false" ht="15" hidden="false" customHeight="false" outlineLevel="0" collapsed="false">
      <c r="A379" s="35"/>
      <c r="B379" s="32" t="str">
        <f aca="false">IF(A379="","",MONTH(A379))</f>
        <v/>
      </c>
      <c r="C379" s="32" t="str">
        <f aca="false">IF(A379="","",YEAR(A379))</f>
        <v/>
      </c>
      <c r="D379" s="28"/>
      <c r="E379" s="28"/>
      <c r="F379" s="28"/>
      <c r="G379" s="33"/>
    </row>
    <row r="380" customFormat="false" ht="15" hidden="false" customHeight="false" outlineLevel="0" collapsed="false">
      <c r="A380" s="35"/>
      <c r="B380" s="32" t="str">
        <f aca="false">IF(A380="","",MONTH(A380))</f>
        <v/>
      </c>
      <c r="C380" s="32" t="str">
        <f aca="false">IF(A380="","",YEAR(A380))</f>
        <v/>
      </c>
      <c r="D380" s="28"/>
      <c r="E380" s="28"/>
      <c r="F380" s="28"/>
      <c r="G380" s="33"/>
    </row>
    <row r="381" customFormat="false" ht="15" hidden="false" customHeight="false" outlineLevel="0" collapsed="false">
      <c r="A381" s="35"/>
      <c r="B381" s="32" t="str">
        <f aca="false">IF(A381="","",MONTH(A381))</f>
        <v/>
      </c>
      <c r="C381" s="32" t="str">
        <f aca="false">IF(A381="","",YEAR(A381))</f>
        <v/>
      </c>
      <c r="D381" s="28"/>
      <c r="E381" s="28"/>
      <c r="F381" s="28"/>
      <c r="G381" s="33"/>
    </row>
    <row r="382" customFormat="false" ht="15" hidden="false" customHeight="false" outlineLevel="0" collapsed="false">
      <c r="A382" s="35"/>
      <c r="B382" s="32" t="str">
        <f aca="false">IF(A382="","",MONTH(A382))</f>
        <v/>
      </c>
      <c r="C382" s="32" t="str">
        <f aca="false">IF(A382="","",YEAR(A382))</f>
        <v/>
      </c>
      <c r="D382" s="28"/>
      <c r="E382" s="28"/>
      <c r="F382" s="28"/>
      <c r="G382" s="33"/>
    </row>
    <row r="383" customFormat="false" ht="15" hidden="false" customHeight="false" outlineLevel="0" collapsed="false">
      <c r="A383" s="35"/>
      <c r="B383" s="32" t="str">
        <f aca="false">IF(A383="","",MONTH(A383))</f>
        <v/>
      </c>
      <c r="C383" s="32" t="str">
        <f aca="false">IF(A383="","",YEAR(A383))</f>
        <v/>
      </c>
      <c r="D383" s="28"/>
      <c r="E383" s="28"/>
      <c r="F383" s="28"/>
      <c r="G383" s="33"/>
    </row>
    <row r="384" customFormat="false" ht="15" hidden="false" customHeight="false" outlineLevel="0" collapsed="false">
      <c r="A384" s="35"/>
      <c r="B384" s="32" t="str">
        <f aca="false">IF(A384="","",MONTH(A384))</f>
        <v/>
      </c>
      <c r="C384" s="32" t="str">
        <f aca="false">IF(A384="","",YEAR(A384))</f>
        <v/>
      </c>
      <c r="D384" s="28"/>
      <c r="E384" s="28"/>
      <c r="F384" s="28"/>
      <c r="G384" s="33"/>
    </row>
    <row r="385" customFormat="false" ht="15" hidden="false" customHeight="false" outlineLevel="0" collapsed="false">
      <c r="A385" s="35"/>
      <c r="B385" s="32" t="str">
        <f aca="false">IF(A385="","",MONTH(A385))</f>
        <v/>
      </c>
      <c r="C385" s="32" t="str">
        <f aca="false">IF(A385="","",YEAR(A385))</f>
        <v/>
      </c>
      <c r="D385" s="28"/>
      <c r="E385" s="28"/>
      <c r="F385" s="28"/>
      <c r="G385" s="33"/>
    </row>
    <row r="386" customFormat="false" ht="15" hidden="false" customHeight="false" outlineLevel="0" collapsed="false">
      <c r="A386" s="35"/>
      <c r="B386" s="32" t="str">
        <f aca="false">IF(A386="","",MONTH(A386))</f>
        <v/>
      </c>
      <c r="C386" s="32" t="str">
        <f aca="false">IF(A386="","",YEAR(A386))</f>
        <v/>
      </c>
      <c r="D386" s="28"/>
      <c r="E386" s="28"/>
      <c r="F386" s="28"/>
      <c r="G386" s="33"/>
    </row>
    <row r="387" customFormat="false" ht="15" hidden="false" customHeight="false" outlineLevel="0" collapsed="false">
      <c r="A387" s="35"/>
      <c r="B387" s="32" t="str">
        <f aca="false">IF(A387="","",MONTH(A387))</f>
        <v/>
      </c>
      <c r="C387" s="32" t="str">
        <f aca="false">IF(A387="","",YEAR(A387))</f>
        <v/>
      </c>
      <c r="D387" s="28"/>
      <c r="E387" s="28"/>
      <c r="F387" s="28"/>
      <c r="G387" s="33"/>
    </row>
    <row r="388" customFormat="false" ht="15" hidden="false" customHeight="false" outlineLevel="0" collapsed="false">
      <c r="A388" s="35"/>
      <c r="B388" s="32" t="str">
        <f aca="false">IF(A388="","",MONTH(A388))</f>
        <v/>
      </c>
      <c r="C388" s="32" t="str">
        <f aca="false">IF(A388="","",YEAR(A388))</f>
        <v/>
      </c>
      <c r="D388" s="28"/>
      <c r="E388" s="28"/>
      <c r="F388" s="28"/>
      <c r="G388" s="33"/>
    </row>
    <row r="389" customFormat="false" ht="15" hidden="false" customHeight="false" outlineLevel="0" collapsed="false">
      <c r="A389" s="35"/>
      <c r="B389" s="32" t="str">
        <f aca="false">IF(A389="","",MONTH(A389))</f>
        <v/>
      </c>
      <c r="C389" s="32" t="str">
        <f aca="false">IF(A389="","",YEAR(A389))</f>
        <v/>
      </c>
      <c r="D389" s="28"/>
      <c r="E389" s="28"/>
      <c r="F389" s="28"/>
      <c r="G389" s="33"/>
    </row>
    <row r="390" customFormat="false" ht="15" hidden="false" customHeight="false" outlineLevel="0" collapsed="false">
      <c r="A390" s="35"/>
      <c r="B390" s="32" t="str">
        <f aca="false">IF(A390="","",MONTH(A390))</f>
        <v/>
      </c>
      <c r="C390" s="32" t="str">
        <f aca="false">IF(A390="","",YEAR(A390))</f>
        <v/>
      </c>
      <c r="D390" s="28"/>
      <c r="E390" s="28"/>
      <c r="F390" s="28"/>
      <c r="G390" s="33"/>
    </row>
    <row r="391" customFormat="false" ht="15" hidden="false" customHeight="false" outlineLevel="0" collapsed="false">
      <c r="A391" s="35"/>
      <c r="B391" s="32" t="str">
        <f aca="false">IF(A391="","",MONTH(A391))</f>
        <v/>
      </c>
      <c r="C391" s="32" t="str">
        <f aca="false">IF(A391="","",YEAR(A391))</f>
        <v/>
      </c>
      <c r="D391" s="28"/>
      <c r="E391" s="28"/>
      <c r="F391" s="28"/>
      <c r="G391" s="33"/>
    </row>
    <row r="392" customFormat="false" ht="15" hidden="false" customHeight="false" outlineLevel="0" collapsed="false">
      <c r="A392" s="35"/>
      <c r="B392" s="32" t="str">
        <f aca="false">IF(A392="","",MONTH(A392))</f>
        <v/>
      </c>
      <c r="C392" s="32" t="str">
        <f aca="false">IF(A392="","",YEAR(A392))</f>
        <v/>
      </c>
      <c r="D392" s="28"/>
      <c r="E392" s="28"/>
      <c r="F392" s="28"/>
      <c r="G392" s="33"/>
    </row>
    <row r="393" customFormat="false" ht="15" hidden="false" customHeight="false" outlineLevel="0" collapsed="false">
      <c r="A393" s="35"/>
      <c r="B393" s="32" t="str">
        <f aca="false">IF(A393="","",MONTH(A393))</f>
        <v/>
      </c>
      <c r="C393" s="32" t="str">
        <f aca="false">IF(A393="","",YEAR(A393))</f>
        <v/>
      </c>
      <c r="D393" s="28"/>
      <c r="E393" s="28"/>
      <c r="F393" s="28"/>
      <c r="G393" s="33"/>
    </row>
    <row r="394" customFormat="false" ht="15" hidden="false" customHeight="false" outlineLevel="0" collapsed="false">
      <c r="A394" s="35"/>
      <c r="B394" s="32" t="str">
        <f aca="false">IF(A394="","",MONTH(A394))</f>
        <v/>
      </c>
      <c r="C394" s="32" t="str">
        <f aca="false">IF(A394="","",YEAR(A394))</f>
        <v/>
      </c>
      <c r="D394" s="28"/>
      <c r="E394" s="28"/>
      <c r="F394" s="28"/>
      <c r="G394" s="33"/>
    </row>
    <row r="395" customFormat="false" ht="15" hidden="false" customHeight="false" outlineLevel="0" collapsed="false">
      <c r="A395" s="35"/>
      <c r="B395" s="32" t="str">
        <f aca="false">IF(A395="","",MONTH(A395))</f>
        <v/>
      </c>
      <c r="C395" s="32" t="str">
        <f aca="false">IF(A395="","",YEAR(A395))</f>
        <v/>
      </c>
      <c r="D395" s="28"/>
      <c r="E395" s="28"/>
      <c r="F395" s="28"/>
      <c r="G395" s="33"/>
    </row>
    <row r="396" customFormat="false" ht="15" hidden="false" customHeight="false" outlineLevel="0" collapsed="false">
      <c r="A396" s="35"/>
      <c r="B396" s="32" t="str">
        <f aca="false">IF(A396="","",MONTH(A396))</f>
        <v/>
      </c>
      <c r="C396" s="32" t="str">
        <f aca="false">IF(A396="","",YEAR(A396))</f>
        <v/>
      </c>
      <c r="D396" s="28"/>
      <c r="E396" s="28"/>
      <c r="F396" s="28"/>
      <c r="G396" s="33"/>
    </row>
    <row r="397" customFormat="false" ht="15" hidden="false" customHeight="false" outlineLevel="0" collapsed="false">
      <c r="A397" s="35"/>
      <c r="B397" s="32" t="str">
        <f aca="false">IF(A397="","",MONTH(A397))</f>
        <v/>
      </c>
      <c r="C397" s="32" t="str">
        <f aca="false">IF(A397="","",YEAR(A397))</f>
        <v/>
      </c>
      <c r="D397" s="28"/>
      <c r="E397" s="28"/>
      <c r="F397" s="28"/>
      <c r="G397" s="33"/>
    </row>
    <row r="398" customFormat="false" ht="15" hidden="false" customHeight="false" outlineLevel="0" collapsed="false">
      <c r="A398" s="35"/>
      <c r="B398" s="32" t="str">
        <f aca="false">IF(A398="","",MONTH(A398))</f>
        <v/>
      </c>
      <c r="C398" s="32" t="str">
        <f aca="false">IF(A398="","",YEAR(A398))</f>
        <v/>
      </c>
      <c r="D398" s="28"/>
      <c r="E398" s="28"/>
      <c r="F398" s="28"/>
      <c r="G398" s="33"/>
    </row>
    <row r="399" customFormat="false" ht="15" hidden="false" customHeight="false" outlineLevel="0" collapsed="false">
      <c r="A399" s="35"/>
      <c r="B399" s="32" t="str">
        <f aca="false">IF(A399="","",MONTH(A399))</f>
        <v/>
      </c>
      <c r="C399" s="32" t="str">
        <f aca="false">IF(A399="","",YEAR(A399))</f>
        <v/>
      </c>
      <c r="D399" s="28"/>
      <c r="E399" s="28"/>
      <c r="F399" s="28"/>
      <c r="G399" s="33"/>
    </row>
    <row r="400" customFormat="false" ht="15" hidden="false" customHeight="false" outlineLevel="0" collapsed="false">
      <c r="A400" s="35"/>
      <c r="B400" s="32" t="str">
        <f aca="false">IF(A400="","",MONTH(A400))</f>
        <v/>
      </c>
      <c r="C400" s="32" t="str">
        <f aca="false">IF(A400="","",YEAR(A400))</f>
        <v/>
      </c>
      <c r="D400" s="28"/>
      <c r="E400" s="28"/>
      <c r="F400" s="28"/>
      <c r="G400" s="33"/>
    </row>
    <row r="401" customFormat="false" ht="15" hidden="false" customHeight="false" outlineLevel="0" collapsed="false">
      <c r="A401" s="35"/>
      <c r="B401" s="32" t="str">
        <f aca="false">IF(A401="","",MONTH(A401))</f>
        <v/>
      </c>
      <c r="C401" s="32" t="str">
        <f aca="false">IF(A401="","",YEAR(A401))</f>
        <v/>
      </c>
      <c r="D401" s="28"/>
      <c r="E401" s="28"/>
      <c r="F401" s="28"/>
      <c r="G401" s="33"/>
    </row>
    <row r="402" customFormat="false" ht="15" hidden="false" customHeight="false" outlineLevel="0" collapsed="false">
      <c r="A402" s="35"/>
      <c r="B402" s="32" t="str">
        <f aca="false">IF(A402="","",MONTH(A402))</f>
        <v/>
      </c>
      <c r="C402" s="32" t="str">
        <f aca="false">IF(A402="","",YEAR(A402))</f>
        <v/>
      </c>
      <c r="D402" s="28"/>
      <c r="E402" s="28"/>
      <c r="F402" s="28"/>
      <c r="G402" s="33"/>
    </row>
    <row r="403" customFormat="false" ht="15" hidden="false" customHeight="false" outlineLevel="0" collapsed="false">
      <c r="A403" s="35"/>
      <c r="B403" s="32" t="str">
        <f aca="false">IF(A403="","",MONTH(A403))</f>
        <v/>
      </c>
      <c r="C403" s="32" t="str">
        <f aca="false">IF(A403="","",YEAR(A403))</f>
        <v/>
      </c>
      <c r="D403" s="28"/>
      <c r="E403" s="28"/>
      <c r="F403" s="28"/>
      <c r="G403" s="33"/>
    </row>
    <row r="404" customFormat="false" ht="15" hidden="false" customHeight="false" outlineLevel="0" collapsed="false">
      <c r="A404" s="35"/>
      <c r="B404" s="32" t="str">
        <f aca="false">IF(A404="","",MONTH(A404))</f>
        <v/>
      </c>
      <c r="C404" s="32" t="str">
        <f aca="false">IF(A404="","",YEAR(A404))</f>
        <v/>
      </c>
      <c r="D404" s="28"/>
      <c r="E404" s="28"/>
      <c r="F404" s="28"/>
      <c r="G404" s="33"/>
    </row>
  </sheetData>
  <dataValidations count="3">
    <dataValidation allowBlank="true" errorStyle="stop" operator="between" showDropDown="false" showErrorMessage="false" showInputMessage="false" sqref="D5:D404" type="list">
      <formula1>Configuración!$A$10:$A$19</formula1>
      <formula2>0</formula2>
    </dataValidation>
    <dataValidation allowBlank="false" error="Eso no es una fecha válida. Escríbela como lo haces normalmente (por ejemplo 15/07/2026 o 7/15/2026, según tu computadora) o usa el calendario." errorStyle="stop" errorTitle="Fecha no válida" operator="between" prompt="Escribe la fecha como la escribes normalmente. La celda mostrará el mes en letras (ej. 15-jul-2026) para que confirmes que quedó bien. Google Sheets: doble clic = calendario. Excel: Ctrl+; = hoy." promptTitle="Fecha" showDropDown="false" showErrorMessage="true" showInputMessage="true" sqref="A5:A404" type="date">
      <formula1>36526</formula1>
      <formula2>73051</formula2>
    </dataValidation>
    <dataValidation allowBlank="false" error="Escribe un monto positivo, sin el signo $." errorStyle="stop" errorTitle="Monto no válido" operator="greaterThanOrEqual" showDropDown="false" showErrorMessage="true" showInputMessage="false" sqref="G5:G404" type="decimal">
      <formula1>0</formula1>
      <formula2>0</formula2>
    </dataValidation>
  </dataValidations>
  <hyperlinks>
    <hyperlink ref="F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H8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7"/>
    <col collapsed="false" customWidth="true" hidden="false" outlineLevel="0" max="4" min="4" style="0" width="32"/>
    <col collapsed="false" customWidth="true" hidden="false" outlineLevel="0" max="5" min="5" style="0" width="11"/>
    <col collapsed="false" customWidth="true" hidden="false" outlineLevel="0" max="6" min="6" style="0" width="30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27.75" hidden="false" customHeight="true" outlineLevel="0" collapsed="false">
      <c r="A1" s="20" t="s">
        <v>118</v>
      </c>
      <c r="G1" s="21" t="s">
        <v>38</v>
      </c>
    </row>
    <row r="2" customFormat="false" ht="15" hidden="false" customHeight="false" outlineLevel="0" collapsed="false">
      <c r="A2" s="26" t="s">
        <v>119</v>
      </c>
    </row>
    <row r="4" customFormat="false" ht="30" hidden="false" customHeight="true" outlineLevel="0" collapsed="false">
      <c r="A4" s="31" t="s">
        <v>111</v>
      </c>
      <c r="B4" s="31" t="s">
        <v>112</v>
      </c>
      <c r="C4" s="31" t="s">
        <v>113</v>
      </c>
      <c r="D4" s="31" t="s">
        <v>120</v>
      </c>
      <c r="E4" s="31" t="s">
        <v>88</v>
      </c>
      <c r="F4" s="31" t="s">
        <v>116</v>
      </c>
      <c r="G4" s="31" t="s">
        <v>121</v>
      </c>
      <c r="H4" s="31" t="s">
        <v>117</v>
      </c>
    </row>
    <row r="5" customFormat="false" ht="15" hidden="false" customHeight="false" outlineLevel="0" collapsed="false">
      <c r="A5" s="35"/>
      <c r="B5" s="32" t="str">
        <f aca="false">IF(A5="","",MONTH(A5))</f>
        <v/>
      </c>
      <c r="C5" s="32" t="str">
        <f aca="false">IF(A5="","",YEAR(A5))</f>
        <v/>
      </c>
      <c r="D5" s="28"/>
      <c r="E5" s="32" t="str">
        <f aca="false">IF(D5="","",IFERROR(INDEX(Configuración!$B$24:$B$48,MATCH(D5,Configuración!$A$24:$A$48,0)),"Revisar"))</f>
        <v/>
      </c>
      <c r="F5" s="28"/>
      <c r="G5" s="28"/>
      <c r="H5" s="33"/>
    </row>
    <row r="6" customFormat="false" ht="15" hidden="false" customHeight="false" outlineLevel="0" collapsed="false">
      <c r="A6" s="35"/>
      <c r="B6" s="32" t="str">
        <f aca="false">IF(A6="","",MONTH(A6))</f>
        <v/>
      </c>
      <c r="C6" s="32" t="str">
        <f aca="false">IF(A6="","",YEAR(A6))</f>
        <v/>
      </c>
      <c r="D6" s="28"/>
      <c r="E6" s="32" t="str">
        <f aca="false">IF(D6="","",IFERROR(INDEX(Configuración!$B$24:$B$48,MATCH(D6,Configuración!$A$24:$A$48,0)),"Revisar"))</f>
        <v/>
      </c>
      <c r="F6" s="28"/>
      <c r="G6" s="28"/>
      <c r="H6" s="33"/>
    </row>
    <row r="7" customFormat="false" ht="15" hidden="false" customHeight="false" outlineLevel="0" collapsed="false">
      <c r="A7" s="35"/>
      <c r="B7" s="32" t="str">
        <f aca="false">IF(A7="","",MONTH(A7))</f>
        <v/>
      </c>
      <c r="C7" s="32" t="str">
        <f aca="false">IF(A7="","",YEAR(A7))</f>
        <v/>
      </c>
      <c r="D7" s="28"/>
      <c r="E7" s="32" t="str">
        <f aca="false">IF(D7="","",IFERROR(INDEX(Configuración!$B$24:$B$48,MATCH(D7,Configuración!$A$24:$A$48,0)),"Revisar"))</f>
        <v/>
      </c>
      <c r="F7" s="28"/>
      <c r="G7" s="28"/>
      <c r="H7" s="33"/>
    </row>
    <row r="8" customFormat="false" ht="15" hidden="false" customHeight="false" outlineLevel="0" collapsed="false">
      <c r="A8" s="35"/>
      <c r="B8" s="32" t="str">
        <f aca="false">IF(A8="","",MONTH(A8))</f>
        <v/>
      </c>
      <c r="C8" s="32" t="str">
        <f aca="false">IF(A8="","",YEAR(A8))</f>
        <v/>
      </c>
      <c r="D8" s="28"/>
      <c r="E8" s="32" t="str">
        <f aca="false">IF(D8="","",IFERROR(INDEX(Configuración!$B$24:$B$48,MATCH(D8,Configuración!$A$24:$A$48,0)),"Revisar"))</f>
        <v/>
      </c>
      <c r="F8" s="28"/>
      <c r="G8" s="28"/>
      <c r="H8" s="33"/>
    </row>
    <row r="9" customFormat="false" ht="15" hidden="false" customHeight="false" outlineLevel="0" collapsed="false">
      <c r="A9" s="35"/>
      <c r="B9" s="32" t="str">
        <f aca="false">IF(A9="","",MONTH(A9))</f>
        <v/>
      </c>
      <c r="C9" s="32" t="str">
        <f aca="false">IF(A9="","",YEAR(A9))</f>
        <v/>
      </c>
      <c r="D9" s="28"/>
      <c r="E9" s="32" t="str">
        <f aca="false">IF(D9="","",IFERROR(INDEX(Configuración!$B$24:$B$48,MATCH(D9,Configuración!$A$24:$A$48,0)),"Revisar"))</f>
        <v/>
      </c>
      <c r="F9" s="28"/>
      <c r="G9" s="28"/>
      <c r="H9" s="33"/>
    </row>
    <row r="10" customFormat="false" ht="15" hidden="false" customHeight="false" outlineLevel="0" collapsed="false">
      <c r="A10" s="35"/>
      <c r="B10" s="32" t="str">
        <f aca="false">IF(A10="","",MONTH(A10))</f>
        <v/>
      </c>
      <c r="C10" s="32" t="str">
        <f aca="false">IF(A10="","",YEAR(A10))</f>
        <v/>
      </c>
      <c r="D10" s="28"/>
      <c r="E10" s="32" t="str">
        <f aca="false">IF(D10="","",IFERROR(INDEX(Configuración!$B$24:$B$48,MATCH(D10,Configuración!$A$24:$A$48,0)),"Revisar"))</f>
        <v/>
      </c>
      <c r="F10" s="28"/>
      <c r="G10" s="28"/>
      <c r="H10" s="33"/>
    </row>
    <row r="11" customFormat="false" ht="15" hidden="false" customHeight="false" outlineLevel="0" collapsed="false">
      <c r="A11" s="35"/>
      <c r="B11" s="32" t="str">
        <f aca="false">IF(A11="","",MONTH(A11))</f>
        <v/>
      </c>
      <c r="C11" s="32" t="str">
        <f aca="false">IF(A11="","",YEAR(A11))</f>
        <v/>
      </c>
      <c r="D11" s="28"/>
      <c r="E11" s="32" t="str">
        <f aca="false">IF(D11="","",IFERROR(INDEX(Configuración!$B$24:$B$48,MATCH(D11,Configuración!$A$24:$A$48,0)),"Revisar"))</f>
        <v/>
      </c>
      <c r="F11" s="28"/>
      <c r="G11" s="28"/>
      <c r="H11" s="33"/>
    </row>
    <row r="12" customFormat="false" ht="15" hidden="false" customHeight="false" outlineLevel="0" collapsed="false">
      <c r="A12" s="35"/>
      <c r="B12" s="32" t="str">
        <f aca="false">IF(A12="","",MONTH(A12))</f>
        <v/>
      </c>
      <c r="C12" s="32" t="str">
        <f aca="false">IF(A12="","",YEAR(A12))</f>
        <v/>
      </c>
      <c r="D12" s="28"/>
      <c r="E12" s="32" t="str">
        <f aca="false">IF(D12="","",IFERROR(INDEX(Configuración!$B$24:$B$48,MATCH(D12,Configuración!$A$24:$A$48,0)),"Revisar"))</f>
        <v/>
      </c>
      <c r="F12" s="28"/>
      <c r="G12" s="28"/>
      <c r="H12" s="33"/>
    </row>
    <row r="13" customFormat="false" ht="15" hidden="false" customHeight="false" outlineLevel="0" collapsed="false">
      <c r="A13" s="35"/>
      <c r="B13" s="32" t="str">
        <f aca="false">IF(A13="","",MONTH(A13))</f>
        <v/>
      </c>
      <c r="C13" s="32" t="str">
        <f aca="false">IF(A13="","",YEAR(A13))</f>
        <v/>
      </c>
      <c r="D13" s="28"/>
      <c r="E13" s="32" t="str">
        <f aca="false">IF(D13="","",IFERROR(INDEX(Configuración!$B$24:$B$48,MATCH(D13,Configuración!$A$24:$A$48,0)),"Revisar"))</f>
        <v/>
      </c>
      <c r="F13" s="28"/>
      <c r="G13" s="28"/>
      <c r="H13" s="33"/>
    </row>
    <row r="14" customFormat="false" ht="15" hidden="false" customHeight="false" outlineLevel="0" collapsed="false">
      <c r="A14" s="35"/>
      <c r="B14" s="32" t="str">
        <f aca="false">IF(A14="","",MONTH(A14))</f>
        <v/>
      </c>
      <c r="C14" s="32" t="str">
        <f aca="false">IF(A14="","",YEAR(A14))</f>
        <v/>
      </c>
      <c r="D14" s="28"/>
      <c r="E14" s="32" t="str">
        <f aca="false">IF(D14="","",IFERROR(INDEX(Configuración!$B$24:$B$48,MATCH(D14,Configuración!$A$24:$A$48,0)),"Revisar"))</f>
        <v/>
      </c>
      <c r="F14" s="28"/>
      <c r="G14" s="28"/>
      <c r="H14" s="33"/>
    </row>
    <row r="15" customFormat="false" ht="15" hidden="false" customHeight="false" outlineLevel="0" collapsed="false">
      <c r="A15" s="35"/>
      <c r="B15" s="32" t="str">
        <f aca="false">IF(A15="","",MONTH(A15))</f>
        <v/>
      </c>
      <c r="C15" s="32" t="str">
        <f aca="false">IF(A15="","",YEAR(A15))</f>
        <v/>
      </c>
      <c r="D15" s="28"/>
      <c r="E15" s="32" t="str">
        <f aca="false">IF(D15="","",IFERROR(INDEX(Configuración!$B$24:$B$48,MATCH(D15,Configuración!$A$24:$A$48,0)),"Revisar"))</f>
        <v/>
      </c>
      <c r="F15" s="28"/>
      <c r="G15" s="28"/>
      <c r="H15" s="33"/>
    </row>
    <row r="16" customFormat="false" ht="15" hidden="false" customHeight="false" outlineLevel="0" collapsed="false">
      <c r="A16" s="35"/>
      <c r="B16" s="32" t="str">
        <f aca="false">IF(A16="","",MONTH(A16))</f>
        <v/>
      </c>
      <c r="C16" s="32" t="str">
        <f aca="false">IF(A16="","",YEAR(A16))</f>
        <v/>
      </c>
      <c r="D16" s="28"/>
      <c r="E16" s="32" t="str">
        <f aca="false">IF(D16="","",IFERROR(INDEX(Configuración!$B$24:$B$48,MATCH(D16,Configuración!$A$24:$A$48,0)),"Revisar"))</f>
        <v/>
      </c>
      <c r="F16" s="28"/>
      <c r="G16" s="28"/>
      <c r="H16" s="33"/>
    </row>
    <row r="17" customFormat="false" ht="15" hidden="false" customHeight="false" outlineLevel="0" collapsed="false">
      <c r="A17" s="35"/>
      <c r="B17" s="32" t="str">
        <f aca="false">IF(A17="","",MONTH(A17))</f>
        <v/>
      </c>
      <c r="C17" s="32" t="str">
        <f aca="false">IF(A17="","",YEAR(A17))</f>
        <v/>
      </c>
      <c r="D17" s="28"/>
      <c r="E17" s="32" t="str">
        <f aca="false">IF(D17="","",IFERROR(INDEX(Configuración!$B$24:$B$48,MATCH(D17,Configuración!$A$24:$A$48,0)),"Revisar"))</f>
        <v/>
      </c>
      <c r="F17" s="28"/>
      <c r="G17" s="28"/>
      <c r="H17" s="33"/>
    </row>
    <row r="18" customFormat="false" ht="15" hidden="false" customHeight="false" outlineLevel="0" collapsed="false">
      <c r="A18" s="35"/>
      <c r="B18" s="32" t="str">
        <f aca="false">IF(A18="","",MONTH(A18))</f>
        <v/>
      </c>
      <c r="C18" s="32" t="str">
        <f aca="false">IF(A18="","",YEAR(A18))</f>
        <v/>
      </c>
      <c r="D18" s="28"/>
      <c r="E18" s="32" t="str">
        <f aca="false">IF(D18="","",IFERROR(INDEX(Configuración!$B$24:$B$48,MATCH(D18,Configuración!$A$24:$A$48,0)),"Revisar"))</f>
        <v/>
      </c>
      <c r="F18" s="28"/>
      <c r="G18" s="28"/>
      <c r="H18" s="33"/>
    </row>
    <row r="19" customFormat="false" ht="15" hidden="false" customHeight="false" outlineLevel="0" collapsed="false">
      <c r="A19" s="35"/>
      <c r="B19" s="32" t="str">
        <f aca="false">IF(A19="","",MONTH(A19))</f>
        <v/>
      </c>
      <c r="C19" s="32" t="str">
        <f aca="false">IF(A19="","",YEAR(A19))</f>
        <v/>
      </c>
      <c r="D19" s="28"/>
      <c r="E19" s="32" t="str">
        <f aca="false">IF(D19="","",IFERROR(INDEX(Configuración!$B$24:$B$48,MATCH(D19,Configuración!$A$24:$A$48,0)),"Revisar"))</f>
        <v/>
      </c>
      <c r="F19" s="28"/>
      <c r="G19" s="28"/>
      <c r="H19" s="33"/>
    </row>
    <row r="20" customFormat="false" ht="15" hidden="false" customHeight="false" outlineLevel="0" collapsed="false">
      <c r="A20" s="35"/>
      <c r="B20" s="32" t="str">
        <f aca="false">IF(A20="","",MONTH(A20))</f>
        <v/>
      </c>
      <c r="C20" s="32" t="str">
        <f aca="false">IF(A20="","",YEAR(A20))</f>
        <v/>
      </c>
      <c r="D20" s="28"/>
      <c r="E20" s="32" t="str">
        <f aca="false">IF(D20="","",IFERROR(INDEX(Configuración!$B$24:$B$48,MATCH(D20,Configuración!$A$24:$A$48,0)),"Revisar"))</f>
        <v/>
      </c>
      <c r="F20" s="28"/>
      <c r="G20" s="28"/>
      <c r="H20" s="33"/>
    </row>
    <row r="21" customFormat="false" ht="15" hidden="false" customHeight="false" outlineLevel="0" collapsed="false">
      <c r="A21" s="35"/>
      <c r="B21" s="32" t="str">
        <f aca="false">IF(A21="","",MONTH(A21))</f>
        <v/>
      </c>
      <c r="C21" s="32" t="str">
        <f aca="false">IF(A21="","",YEAR(A21))</f>
        <v/>
      </c>
      <c r="D21" s="28"/>
      <c r="E21" s="32" t="str">
        <f aca="false">IF(D21="","",IFERROR(INDEX(Configuración!$B$24:$B$48,MATCH(D21,Configuración!$A$24:$A$48,0)),"Revisar"))</f>
        <v/>
      </c>
      <c r="F21" s="28"/>
      <c r="G21" s="28"/>
      <c r="H21" s="33"/>
    </row>
    <row r="22" customFormat="false" ht="15" hidden="false" customHeight="false" outlineLevel="0" collapsed="false">
      <c r="A22" s="35"/>
      <c r="B22" s="32" t="str">
        <f aca="false">IF(A22="","",MONTH(A22))</f>
        <v/>
      </c>
      <c r="C22" s="32" t="str">
        <f aca="false">IF(A22="","",YEAR(A22))</f>
        <v/>
      </c>
      <c r="D22" s="28"/>
      <c r="E22" s="32" t="str">
        <f aca="false">IF(D22="","",IFERROR(INDEX(Configuración!$B$24:$B$48,MATCH(D22,Configuración!$A$24:$A$48,0)),"Revisar"))</f>
        <v/>
      </c>
      <c r="F22" s="28"/>
      <c r="G22" s="28"/>
      <c r="H22" s="33"/>
    </row>
    <row r="23" customFormat="false" ht="15" hidden="false" customHeight="false" outlineLevel="0" collapsed="false">
      <c r="A23" s="35"/>
      <c r="B23" s="32" t="str">
        <f aca="false">IF(A23="","",MONTH(A23))</f>
        <v/>
      </c>
      <c r="C23" s="32" t="str">
        <f aca="false">IF(A23="","",YEAR(A23))</f>
        <v/>
      </c>
      <c r="D23" s="28"/>
      <c r="E23" s="32" t="str">
        <f aca="false">IF(D23="","",IFERROR(INDEX(Configuración!$B$24:$B$48,MATCH(D23,Configuración!$A$24:$A$48,0)),"Revisar"))</f>
        <v/>
      </c>
      <c r="F23" s="28"/>
      <c r="G23" s="28"/>
      <c r="H23" s="33"/>
    </row>
    <row r="24" customFormat="false" ht="15" hidden="false" customHeight="false" outlineLevel="0" collapsed="false">
      <c r="A24" s="35"/>
      <c r="B24" s="32" t="str">
        <f aca="false">IF(A24="","",MONTH(A24))</f>
        <v/>
      </c>
      <c r="C24" s="32" t="str">
        <f aca="false">IF(A24="","",YEAR(A24))</f>
        <v/>
      </c>
      <c r="D24" s="28"/>
      <c r="E24" s="32" t="str">
        <f aca="false">IF(D24="","",IFERROR(INDEX(Configuración!$B$24:$B$48,MATCH(D24,Configuración!$A$24:$A$48,0)),"Revisar"))</f>
        <v/>
      </c>
      <c r="F24" s="28"/>
      <c r="G24" s="28"/>
      <c r="H24" s="33"/>
    </row>
    <row r="25" customFormat="false" ht="15" hidden="false" customHeight="false" outlineLevel="0" collapsed="false">
      <c r="A25" s="35"/>
      <c r="B25" s="32" t="str">
        <f aca="false">IF(A25="","",MONTH(A25))</f>
        <v/>
      </c>
      <c r="C25" s="32" t="str">
        <f aca="false">IF(A25="","",YEAR(A25))</f>
        <v/>
      </c>
      <c r="D25" s="28"/>
      <c r="E25" s="32" t="str">
        <f aca="false">IF(D25="","",IFERROR(INDEX(Configuración!$B$24:$B$48,MATCH(D25,Configuración!$A$24:$A$48,0)),"Revisar"))</f>
        <v/>
      </c>
      <c r="F25" s="28"/>
      <c r="G25" s="28"/>
      <c r="H25" s="33"/>
    </row>
    <row r="26" customFormat="false" ht="15" hidden="false" customHeight="false" outlineLevel="0" collapsed="false">
      <c r="A26" s="35"/>
      <c r="B26" s="32" t="str">
        <f aca="false">IF(A26="","",MONTH(A26))</f>
        <v/>
      </c>
      <c r="C26" s="32" t="str">
        <f aca="false">IF(A26="","",YEAR(A26))</f>
        <v/>
      </c>
      <c r="D26" s="28"/>
      <c r="E26" s="32" t="str">
        <f aca="false">IF(D26="","",IFERROR(INDEX(Configuración!$B$24:$B$48,MATCH(D26,Configuración!$A$24:$A$48,0)),"Revisar"))</f>
        <v/>
      </c>
      <c r="F26" s="28"/>
      <c r="G26" s="28"/>
      <c r="H26" s="33"/>
    </row>
    <row r="27" customFormat="false" ht="15" hidden="false" customHeight="false" outlineLevel="0" collapsed="false">
      <c r="A27" s="35"/>
      <c r="B27" s="32" t="str">
        <f aca="false">IF(A27="","",MONTH(A27))</f>
        <v/>
      </c>
      <c r="C27" s="32" t="str">
        <f aca="false">IF(A27="","",YEAR(A27))</f>
        <v/>
      </c>
      <c r="D27" s="28"/>
      <c r="E27" s="32" t="str">
        <f aca="false">IF(D27="","",IFERROR(INDEX(Configuración!$B$24:$B$48,MATCH(D27,Configuración!$A$24:$A$48,0)),"Revisar"))</f>
        <v/>
      </c>
      <c r="F27" s="28"/>
      <c r="G27" s="28"/>
      <c r="H27" s="33"/>
    </row>
    <row r="28" customFormat="false" ht="15" hidden="false" customHeight="false" outlineLevel="0" collapsed="false">
      <c r="A28" s="35"/>
      <c r="B28" s="32" t="str">
        <f aca="false">IF(A28="","",MONTH(A28))</f>
        <v/>
      </c>
      <c r="C28" s="32" t="str">
        <f aca="false">IF(A28="","",YEAR(A28))</f>
        <v/>
      </c>
      <c r="D28" s="28"/>
      <c r="E28" s="32" t="str">
        <f aca="false">IF(D28="","",IFERROR(INDEX(Configuración!$B$24:$B$48,MATCH(D28,Configuración!$A$24:$A$48,0)),"Revisar"))</f>
        <v/>
      </c>
      <c r="F28" s="28"/>
      <c r="G28" s="28"/>
      <c r="H28" s="33"/>
    </row>
    <row r="29" customFormat="false" ht="15" hidden="false" customHeight="false" outlineLevel="0" collapsed="false">
      <c r="A29" s="35"/>
      <c r="B29" s="32" t="str">
        <f aca="false">IF(A29="","",MONTH(A29))</f>
        <v/>
      </c>
      <c r="C29" s="32" t="str">
        <f aca="false">IF(A29="","",YEAR(A29))</f>
        <v/>
      </c>
      <c r="D29" s="28"/>
      <c r="E29" s="32" t="str">
        <f aca="false">IF(D29="","",IFERROR(INDEX(Configuración!$B$24:$B$48,MATCH(D29,Configuración!$A$24:$A$48,0)),"Revisar"))</f>
        <v/>
      </c>
      <c r="F29" s="28"/>
      <c r="G29" s="28"/>
      <c r="H29" s="33"/>
    </row>
    <row r="30" customFormat="false" ht="15" hidden="false" customHeight="false" outlineLevel="0" collapsed="false">
      <c r="A30" s="35"/>
      <c r="B30" s="32" t="str">
        <f aca="false">IF(A30="","",MONTH(A30))</f>
        <v/>
      </c>
      <c r="C30" s="32" t="str">
        <f aca="false">IF(A30="","",YEAR(A30))</f>
        <v/>
      </c>
      <c r="D30" s="28"/>
      <c r="E30" s="32" t="str">
        <f aca="false">IF(D30="","",IFERROR(INDEX(Configuración!$B$24:$B$48,MATCH(D30,Configuración!$A$24:$A$48,0)),"Revisar"))</f>
        <v/>
      </c>
      <c r="F30" s="28"/>
      <c r="G30" s="28"/>
      <c r="H30" s="33"/>
    </row>
    <row r="31" customFormat="false" ht="15" hidden="false" customHeight="false" outlineLevel="0" collapsed="false">
      <c r="A31" s="35"/>
      <c r="B31" s="32" t="str">
        <f aca="false">IF(A31="","",MONTH(A31))</f>
        <v/>
      </c>
      <c r="C31" s="32" t="str">
        <f aca="false">IF(A31="","",YEAR(A31))</f>
        <v/>
      </c>
      <c r="D31" s="28"/>
      <c r="E31" s="32" t="str">
        <f aca="false">IF(D31="","",IFERROR(INDEX(Configuración!$B$24:$B$48,MATCH(D31,Configuración!$A$24:$A$48,0)),"Revisar"))</f>
        <v/>
      </c>
      <c r="F31" s="28"/>
      <c r="G31" s="28"/>
      <c r="H31" s="33"/>
    </row>
    <row r="32" customFormat="false" ht="15" hidden="false" customHeight="false" outlineLevel="0" collapsed="false">
      <c r="A32" s="35"/>
      <c r="B32" s="32" t="str">
        <f aca="false">IF(A32="","",MONTH(A32))</f>
        <v/>
      </c>
      <c r="C32" s="32" t="str">
        <f aca="false">IF(A32="","",YEAR(A32))</f>
        <v/>
      </c>
      <c r="D32" s="28"/>
      <c r="E32" s="32" t="str">
        <f aca="false">IF(D32="","",IFERROR(INDEX(Configuración!$B$24:$B$48,MATCH(D32,Configuración!$A$24:$A$48,0)),"Revisar"))</f>
        <v/>
      </c>
      <c r="F32" s="28"/>
      <c r="G32" s="28"/>
      <c r="H32" s="33"/>
    </row>
    <row r="33" customFormat="false" ht="15" hidden="false" customHeight="false" outlineLevel="0" collapsed="false">
      <c r="A33" s="35"/>
      <c r="B33" s="32" t="str">
        <f aca="false">IF(A33="","",MONTH(A33))</f>
        <v/>
      </c>
      <c r="C33" s="32" t="str">
        <f aca="false">IF(A33="","",YEAR(A33))</f>
        <v/>
      </c>
      <c r="D33" s="28"/>
      <c r="E33" s="32" t="str">
        <f aca="false">IF(D33="","",IFERROR(INDEX(Configuración!$B$24:$B$48,MATCH(D33,Configuración!$A$24:$A$48,0)),"Revisar"))</f>
        <v/>
      </c>
      <c r="F33" s="28"/>
      <c r="G33" s="28"/>
      <c r="H33" s="33"/>
    </row>
    <row r="34" customFormat="false" ht="15" hidden="false" customHeight="false" outlineLevel="0" collapsed="false">
      <c r="A34" s="35"/>
      <c r="B34" s="32" t="str">
        <f aca="false">IF(A34="","",MONTH(A34))</f>
        <v/>
      </c>
      <c r="C34" s="32" t="str">
        <f aca="false">IF(A34="","",YEAR(A34))</f>
        <v/>
      </c>
      <c r="D34" s="28"/>
      <c r="E34" s="32" t="str">
        <f aca="false">IF(D34="","",IFERROR(INDEX(Configuración!$B$24:$B$48,MATCH(D34,Configuración!$A$24:$A$48,0)),"Revisar"))</f>
        <v/>
      </c>
      <c r="F34" s="28"/>
      <c r="G34" s="28"/>
      <c r="H34" s="33"/>
    </row>
    <row r="35" customFormat="false" ht="15" hidden="false" customHeight="false" outlineLevel="0" collapsed="false">
      <c r="A35" s="35"/>
      <c r="B35" s="32" t="str">
        <f aca="false">IF(A35="","",MONTH(A35))</f>
        <v/>
      </c>
      <c r="C35" s="32" t="str">
        <f aca="false">IF(A35="","",YEAR(A35))</f>
        <v/>
      </c>
      <c r="D35" s="28"/>
      <c r="E35" s="32" t="str">
        <f aca="false">IF(D35="","",IFERROR(INDEX(Configuración!$B$24:$B$48,MATCH(D35,Configuración!$A$24:$A$48,0)),"Revisar"))</f>
        <v/>
      </c>
      <c r="F35" s="28"/>
      <c r="G35" s="28"/>
      <c r="H35" s="33"/>
    </row>
    <row r="36" customFormat="false" ht="15" hidden="false" customHeight="false" outlineLevel="0" collapsed="false">
      <c r="A36" s="35"/>
      <c r="B36" s="32" t="str">
        <f aca="false">IF(A36="","",MONTH(A36))</f>
        <v/>
      </c>
      <c r="C36" s="32" t="str">
        <f aca="false">IF(A36="","",YEAR(A36))</f>
        <v/>
      </c>
      <c r="D36" s="28"/>
      <c r="E36" s="32" t="str">
        <f aca="false">IF(D36="","",IFERROR(INDEX(Configuración!$B$24:$B$48,MATCH(D36,Configuración!$A$24:$A$48,0)),"Revisar"))</f>
        <v/>
      </c>
      <c r="F36" s="28"/>
      <c r="G36" s="28"/>
      <c r="H36" s="33"/>
    </row>
    <row r="37" customFormat="false" ht="15" hidden="false" customHeight="false" outlineLevel="0" collapsed="false">
      <c r="A37" s="35"/>
      <c r="B37" s="32" t="str">
        <f aca="false">IF(A37="","",MONTH(A37))</f>
        <v/>
      </c>
      <c r="C37" s="32" t="str">
        <f aca="false">IF(A37="","",YEAR(A37))</f>
        <v/>
      </c>
      <c r="D37" s="28"/>
      <c r="E37" s="32" t="str">
        <f aca="false">IF(D37="","",IFERROR(INDEX(Configuración!$B$24:$B$48,MATCH(D37,Configuración!$A$24:$A$48,0)),"Revisar"))</f>
        <v/>
      </c>
      <c r="F37" s="28"/>
      <c r="G37" s="28"/>
      <c r="H37" s="33"/>
    </row>
    <row r="38" customFormat="false" ht="15" hidden="false" customHeight="false" outlineLevel="0" collapsed="false">
      <c r="A38" s="35"/>
      <c r="B38" s="32" t="str">
        <f aca="false">IF(A38="","",MONTH(A38))</f>
        <v/>
      </c>
      <c r="C38" s="32" t="str">
        <f aca="false">IF(A38="","",YEAR(A38))</f>
        <v/>
      </c>
      <c r="D38" s="28"/>
      <c r="E38" s="32" t="str">
        <f aca="false">IF(D38="","",IFERROR(INDEX(Configuración!$B$24:$B$48,MATCH(D38,Configuración!$A$24:$A$48,0)),"Revisar"))</f>
        <v/>
      </c>
      <c r="F38" s="28"/>
      <c r="G38" s="28"/>
      <c r="H38" s="33"/>
    </row>
    <row r="39" customFormat="false" ht="15" hidden="false" customHeight="false" outlineLevel="0" collapsed="false">
      <c r="A39" s="35"/>
      <c r="B39" s="32" t="str">
        <f aca="false">IF(A39="","",MONTH(A39))</f>
        <v/>
      </c>
      <c r="C39" s="32" t="str">
        <f aca="false">IF(A39="","",YEAR(A39))</f>
        <v/>
      </c>
      <c r="D39" s="28"/>
      <c r="E39" s="32" t="str">
        <f aca="false">IF(D39="","",IFERROR(INDEX(Configuración!$B$24:$B$48,MATCH(D39,Configuración!$A$24:$A$48,0)),"Revisar"))</f>
        <v/>
      </c>
      <c r="F39" s="28"/>
      <c r="G39" s="28"/>
      <c r="H39" s="33"/>
    </row>
    <row r="40" customFormat="false" ht="15" hidden="false" customHeight="false" outlineLevel="0" collapsed="false">
      <c r="A40" s="35"/>
      <c r="B40" s="32" t="str">
        <f aca="false">IF(A40="","",MONTH(A40))</f>
        <v/>
      </c>
      <c r="C40" s="32" t="str">
        <f aca="false">IF(A40="","",YEAR(A40))</f>
        <v/>
      </c>
      <c r="D40" s="28"/>
      <c r="E40" s="32" t="str">
        <f aca="false">IF(D40="","",IFERROR(INDEX(Configuración!$B$24:$B$48,MATCH(D40,Configuración!$A$24:$A$48,0)),"Revisar"))</f>
        <v/>
      </c>
      <c r="F40" s="28"/>
      <c r="G40" s="28"/>
      <c r="H40" s="33"/>
    </row>
    <row r="41" customFormat="false" ht="15" hidden="false" customHeight="false" outlineLevel="0" collapsed="false">
      <c r="A41" s="35"/>
      <c r="B41" s="32" t="str">
        <f aca="false">IF(A41="","",MONTH(A41))</f>
        <v/>
      </c>
      <c r="C41" s="32" t="str">
        <f aca="false">IF(A41="","",YEAR(A41))</f>
        <v/>
      </c>
      <c r="D41" s="28"/>
      <c r="E41" s="32" t="str">
        <f aca="false">IF(D41="","",IFERROR(INDEX(Configuración!$B$24:$B$48,MATCH(D41,Configuración!$A$24:$A$48,0)),"Revisar"))</f>
        <v/>
      </c>
      <c r="F41" s="28"/>
      <c r="G41" s="28"/>
      <c r="H41" s="33"/>
    </row>
    <row r="42" customFormat="false" ht="15" hidden="false" customHeight="false" outlineLevel="0" collapsed="false">
      <c r="A42" s="35"/>
      <c r="B42" s="32" t="str">
        <f aca="false">IF(A42="","",MONTH(A42))</f>
        <v/>
      </c>
      <c r="C42" s="32" t="str">
        <f aca="false">IF(A42="","",YEAR(A42))</f>
        <v/>
      </c>
      <c r="D42" s="28"/>
      <c r="E42" s="32" t="str">
        <f aca="false">IF(D42="","",IFERROR(INDEX(Configuración!$B$24:$B$48,MATCH(D42,Configuración!$A$24:$A$48,0)),"Revisar"))</f>
        <v/>
      </c>
      <c r="F42" s="28"/>
      <c r="G42" s="28"/>
      <c r="H42" s="33"/>
    </row>
    <row r="43" customFormat="false" ht="15" hidden="false" customHeight="false" outlineLevel="0" collapsed="false">
      <c r="A43" s="35"/>
      <c r="B43" s="32" t="str">
        <f aca="false">IF(A43="","",MONTH(A43))</f>
        <v/>
      </c>
      <c r="C43" s="32" t="str">
        <f aca="false">IF(A43="","",YEAR(A43))</f>
        <v/>
      </c>
      <c r="D43" s="28"/>
      <c r="E43" s="32" t="str">
        <f aca="false">IF(D43="","",IFERROR(INDEX(Configuración!$B$24:$B$48,MATCH(D43,Configuración!$A$24:$A$48,0)),"Revisar"))</f>
        <v/>
      </c>
      <c r="F43" s="28"/>
      <c r="G43" s="28"/>
      <c r="H43" s="33"/>
    </row>
    <row r="44" customFormat="false" ht="15" hidden="false" customHeight="false" outlineLevel="0" collapsed="false">
      <c r="A44" s="35"/>
      <c r="B44" s="32" t="str">
        <f aca="false">IF(A44="","",MONTH(A44))</f>
        <v/>
      </c>
      <c r="C44" s="32" t="str">
        <f aca="false">IF(A44="","",YEAR(A44))</f>
        <v/>
      </c>
      <c r="D44" s="28"/>
      <c r="E44" s="32" t="str">
        <f aca="false">IF(D44="","",IFERROR(INDEX(Configuración!$B$24:$B$48,MATCH(D44,Configuración!$A$24:$A$48,0)),"Revisar"))</f>
        <v/>
      </c>
      <c r="F44" s="28"/>
      <c r="G44" s="28"/>
      <c r="H44" s="33"/>
    </row>
    <row r="45" customFormat="false" ht="15" hidden="false" customHeight="false" outlineLevel="0" collapsed="false">
      <c r="A45" s="35"/>
      <c r="B45" s="32" t="str">
        <f aca="false">IF(A45="","",MONTH(A45))</f>
        <v/>
      </c>
      <c r="C45" s="32" t="str">
        <f aca="false">IF(A45="","",YEAR(A45))</f>
        <v/>
      </c>
      <c r="D45" s="28"/>
      <c r="E45" s="32" t="str">
        <f aca="false">IF(D45="","",IFERROR(INDEX(Configuración!$B$24:$B$48,MATCH(D45,Configuración!$A$24:$A$48,0)),"Revisar"))</f>
        <v/>
      </c>
      <c r="F45" s="28"/>
      <c r="G45" s="28"/>
      <c r="H45" s="33"/>
    </row>
    <row r="46" customFormat="false" ht="15" hidden="false" customHeight="false" outlineLevel="0" collapsed="false">
      <c r="A46" s="35"/>
      <c r="B46" s="32" t="str">
        <f aca="false">IF(A46="","",MONTH(A46))</f>
        <v/>
      </c>
      <c r="C46" s="32" t="str">
        <f aca="false">IF(A46="","",YEAR(A46))</f>
        <v/>
      </c>
      <c r="D46" s="28"/>
      <c r="E46" s="32" t="str">
        <f aca="false">IF(D46="","",IFERROR(INDEX(Configuración!$B$24:$B$48,MATCH(D46,Configuración!$A$24:$A$48,0)),"Revisar"))</f>
        <v/>
      </c>
      <c r="F46" s="28"/>
      <c r="G46" s="28"/>
      <c r="H46" s="33"/>
    </row>
    <row r="47" customFormat="false" ht="15" hidden="false" customHeight="false" outlineLevel="0" collapsed="false">
      <c r="A47" s="35"/>
      <c r="B47" s="32" t="str">
        <f aca="false">IF(A47="","",MONTH(A47))</f>
        <v/>
      </c>
      <c r="C47" s="32" t="str">
        <f aca="false">IF(A47="","",YEAR(A47))</f>
        <v/>
      </c>
      <c r="D47" s="28"/>
      <c r="E47" s="32" t="str">
        <f aca="false">IF(D47="","",IFERROR(INDEX(Configuración!$B$24:$B$48,MATCH(D47,Configuración!$A$24:$A$48,0)),"Revisar"))</f>
        <v/>
      </c>
      <c r="F47" s="28"/>
      <c r="G47" s="28"/>
      <c r="H47" s="33"/>
    </row>
    <row r="48" customFormat="false" ht="15" hidden="false" customHeight="false" outlineLevel="0" collapsed="false">
      <c r="A48" s="35"/>
      <c r="B48" s="32" t="str">
        <f aca="false">IF(A48="","",MONTH(A48))</f>
        <v/>
      </c>
      <c r="C48" s="32" t="str">
        <f aca="false">IF(A48="","",YEAR(A48))</f>
        <v/>
      </c>
      <c r="D48" s="28"/>
      <c r="E48" s="32" t="str">
        <f aca="false">IF(D48="","",IFERROR(INDEX(Configuración!$B$24:$B$48,MATCH(D48,Configuración!$A$24:$A$48,0)),"Revisar"))</f>
        <v/>
      </c>
      <c r="F48" s="28"/>
      <c r="G48" s="28"/>
      <c r="H48" s="33"/>
    </row>
    <row r="49" customFormat="false" ht="15" hidden="false" customHeight="false" outlineLevel="0" collapsed="false">
      <c r="A49" s="35"/>
      <c r="B49" s="32" t="str">
        <f aca="false">IF(A49="","",MONTH(A49))</f>
        <v/>
      </c>
      <c r="C49" s="32" t="str">
        <f aca="false">IF(A49="","",YEAR(A49))</f>
        <v/>
      </c>
      <c r="D49" s="28"/>
      <c r="E49" s="32" t="str">
        <f aca="false">IF(D49="","",IFERROR(INDEX(Configuración!$B$24:$B$48,MATCH(D49,Configuración!$A$24:$A$48,0)),"Revisar"))</f>
        <v/>
      </c>
      <c r="F49" s="28"/>
      <c r="G49" s="28"/>
      <c r="H49" s="33"/>
    </row>
    <row r="50" customFormat="false" ht="15" hidden="false" customHeight="false" outlineLevel="0" collapsed="false">
      <c r="A50" s="35"/>
      <c r="B50" s="32" t="str">
        <f aca="false">IF(A50="","",MONTH(A50))</f>
        <v/>
      </c>
      <c r="C50" s="32" t="str">
        <f aca="false">IF(A50="","",YEAR(A50))</f>
        <v/>
      </c>
      <c r="D50" s="28"/>
      <c r="E50" s="32" t="str">
        <f aca="false">IF(D50="","",IFERROR(INDEX(Configuración!$B$24:$B$48,MATCH(D50,Configuración!$A$24:$A$48,0)),"Revisar"))</f>
        <v/>
      </c>
      <c r="F50" s="28"/>
      <c r="G50" s="28"/>
      <c r="H50" s="33"/>
    </row>
    <row r="51" customFormat="false" ht="15" hidden="false" customHeight="false" outlineLevel="0" collapsed="false">
      <c r="A51" s="35"/>
      <c r="B51" s="32" t="str">
        <f aca="false">IF(A51="","",MONTH(A51))</f>
        <v/>
      </c>
      <c r="C51" s="32" t="str">
        <f aca="false">IF(A51="","",YEAR(A51))</f>
        <v/>
      </c>
      <c r="D51" s="28"/>
      <c r="E51" s="32" t="str">
        <f aca="false">IF(D51="","",IFERROR(INDEX(Configuración!$B$24:$B$48,MATCH(D51,Configuración!$A$24:$A$48,0)),"Revisar"))</f>
        <v/>
      </c>
      <c r="F51" s="28"/>
      <c r="G51" s="28"/>
      <c r="H51" s="33"/>
    </row>
    <row r="52" customFormat="false" ht="15" hidden="false" customHeight="false" outlineLevel="0" collapsed="false">
      <c r="A52" s="35"/>
      <c r="B52" s="32" t="str">
        <f aca="false">IF(A52="","",MONTH(A52))</f>
        <v/>
      </c>
      <c r="C52" s="32" t="str">
        <f aca="false">IF(A52="","",YEAR(A52))</f>
        <v/>
      </c>
      <c r="D52" s="28"/>
      <c r="E52" s="32" t="str">
        <f aca="false">IF(D52="","",IFERROR(INDEX(Configuración!$B$24:$B$48,MATCH(D52,Configuración!$A$24:$A$48,0)),"Revisar"))</f>
        <v/>
      </c>
      <c r="F52" s="28"/>
      <c r="G52" s="28"/>
      <c r="H52" s="33"/>
    </row>
    <row r="53" customFormat="false" ht="15" hidden="false" customHeight="false" outlineLevel="0" collapsed="false">
      <c r="A53" s="35"/>
      <c r="B53" s="32" t="str">
        <f aca="false">IF(A53="","",MONTH(A53))</f>
        <v/>
      </c>
      <c r="C53" s="32" t="str">
        <f aca="false">IF(A53="","",YEAR(A53))</f>
        <v/>
      </c>
      <c r="D53" s="28"/>
      <c r="E53" s="32" t="str">
        <f aca="false">IF(D53="","",IFERROR(INDEX(Configuración!$B$24:$B$48,MATCH(D53,Configuración!$A$24:$A$48,0)),"Revisar"))</f>
        <v/>
      </c>
      <c r="F53" s="28"/>
      <c r="G53" s="28"/>
      <c r="H53" s="33"/>
    </row>
    <row r="54" customFormat="false" ht="15" hidden="false" customHeight="false" outlineLevel="0" collapsed="false">
      <c r="A54" s="35"/>
      <c r="B54" s="32" t="str">
        <f aca="false">IF(A54="","",MONTH(A54))</f>
        <v/>
      </c>
      <c r="C54" s="32" t="str">
        <f aca="false">IF(A54="","",YEAR(A54))</f>
        <v/>
      </c>
      <c r="D54" s="28"/>
      <c r="E54" s="32" t="str">
        <f aca="false">IF(D54="","",IFERROR(INDEX(Configuración!$B$24:$B$48,MATCH(D54,Configuración!$A$24:$A$48,0)),"Revisar"))</f>
        <v/>
      </c>
      <c r="F54" s="28"/>
      <c r="G54" s="28"/>
      <c r="H54" s="33"/>
    </row>
    <row r="55" customFormat="false" ht="15" hidden="false" customHeight="false" outlineLevel="0" collapsed="false">
      <c r="A55" s="35"/>
      <c r="B55" s="32" t="str">
        <f aca="false">IF(A55="","",MONTH(A55))</f>
        <v/>
      </c>
      <c r="C55" s="32" t="str">
        <f aca="false">IF(A55="","",YEAR(A55))</f>
        <v/>
      </c>
      <c r="D55" s="28"/>
      <c r="E55" s="32" t="str">
        <f aca="false">IF(D55="","",IFERROR(INDEX(Configuración!$B$24:$B$48,MATCH(D55,Configuración!$A$24:$A$48,0)),"Revisar"))</f>
        <v/>
      </c>
      <c r="F55" s="28"/>
      <c r="G55" s="28"/>
      <c r="H55" s="33"/>
    </row>
    <row r="56" customFormat="false" ht="15" hidden="false" customHeight="false" outlineLevel="0" collapsed="false">
      <c r="A56" s="35"/>
      <c r="B56" s="32" t="str">
        <f aca="false">IF(A56="","",MONTH(A56))</f>
        <v/>
      </c>
      <c r="C56" s="32" t="str">
        <f aca="false">IF(A56="","",YEAR(A56))</f>
        <v/>
      </c>
      <c r="D56" s="28"/>
      <c r="E56" s="32" t="str">
        <f aca="false">IF(D56="","",IFERROR(INDEX(Configuración!$B$24:$B$48,MATCH(D56,Configuración!$A$24:$A$48,0)),"Revisar"))</f>
        <v/>
      </c>
      <c r="F56" s="28"/>
      <c r="G56" s="28"/>
      <c r="H56" s="33"/>
    </row>
    <row r="57" customFormat="false" ht="15" hidden="false" customHeight="false" outlineLevel="0" collapsed="false">
      <c r="A57" s="35"/>
      <c r="B57" s="32" t="str">
        <f aca="false">IF(A57="","",MONTH(A57))</f>
        <v/>
      </c>
      <c r="C57" s="32" t="str">
        <f aca="false">IF(A57="","",YEAR(A57))</f>
        <v/>
      </c>
      <c r="D57" s="28"/>
      <c r="E57" s="32" t="str">
        <f aca="false">IF(D57="","",IFERROR(INDEX(Configuración!$B$24:$B$48,MATCH(D57,Configuración!$A$24:$A$48,0)),"Revisar"))</f>
        <v/>
      </c>
      <c r="F57" s="28"/>
      <c r="G57" s="28"/>
      <c r="H57" s="33"/>
    </row>
    <row r="58" customFormat="false" ht="15" hidden="false" customHeight="false" outlineLevel="0" collapsed="false">
      <c r="A58" s="35"/>
      <c r="B58" s="32" t="str">
        <f aca="false">IF(A58="","",MONTH(A58))</f>
        <v/>
      </c>
      <c r="C58" s="32" t="str">
        <f aca="false">IF(A58="","",YEAR(A58))</f>
        <v/>
      </c>
      <c r="D58" s="28"/>
      <c r="E58" s="32" t="str">
        <f aca="false">IF(D58="","",IFERROR(INDEX(Configuración!$B$24:$B$48,MATCH(D58,Configuración!$A$24:$A$48,0)),"Revisar"))</f>
        <v/>
      </c>
      <c r="F58" s="28"/>
      <c r="G58" s="28"/>
      <c r="H58" s="33"/>
    </row>
    <row r="59" customFormat="false" ht="15" hidden="false" customHeight="false" outlineLevel="0" collapsed="false">
      <c r="A59" s="35"/>
      <c r="B59" s="32" t="str">
        <f aca="false">IF(A59="","",MONTH(A59))</f>
        <v/>
      </c>
      <c r="C59" s="32" t="str">
        <f aca="false">IF(A59="","",YEAR(A59))</f>
        <v/>
      </c>
      <c r="D59" s="28"/>
      <c r="E59" s="32" t="str">
        <f aca="false">IF(D59="","",IFERROR(INDEX(Configuración!$B$24:$B$48,MATCH(D59,Configuración!$A$24:$A$48,0)),"Revisar"))</f>
        <v/>
      </c>
      <c r="F59" s="28"/>
      <c r="G59" s="28"/>
      <c r="H59" s="33"/>
    </row>
    <row r="60" customFormat="false" ht="15" hidden="false" customHeight="false" outlineLevel="0" collapsed="false">
      <c r="A60" s="35"/>
      <c r="B60" s="32" t="str">
        <f aca="false">IF(A60="","",MONTH(A60))</f>
        <v/>
      </c>
      <c r="C60" s="32" t="str">
        <f aca="false">IF(A60="","",YEAR(A60))</f>
        <v/>
      </c>
      <c r="D60" s="28"/>
      <c r="E60" s="32" t="str">
        <f aca="false">IF(D60="","",IFERROR(INDEX(Configuración!$B$24:$B$48,MATCH(D60,Configuración!$A$24:$A$48,0)),"Revisar"))</f>
        <v/>
      </c>
      <c r="F60" s="28"/>
      <c r="G60" s="28"/>
      <c r="H60" s="33"/>
    </row>
    <row r="61" customFormat="false" ht="15" hidden="false" customHeight="false" outlineLevel="0" collapsed="false">
      <c r="A61" s="35"/>
      <c r="B61" s="32" t="str">
        <f aca="false">IF(A61="","",MONTH(A61))</f>
        <v/>
      </c>
      <c r="C61" s="32" t="str">
        <f aca="false">IF(A61="","",YEAR(A61))</f>
        <v/>
      </c>
      <c r="D61" s="28"/>
      <c r="E61" s="32" t="str">
        <f aca="false">IF(D61="","",IFERROR(INDEX(Configuración!$B$24:$B$48,MATCH(D61,Configuración!$A$24:$A$48,0)),"Revisar"))</f>
        <v/>
      </c>
      <c r="F61" s="28"/>
      <c r="G61" s="28"/>
      <c r="H61" s="33"/>
    </row>
    <row r="62" customFormat="false" ht="15" hidden="false" customHeight="false" outlineLevel="0" collapsed="false">
      <c r="A62" s="35"/>
      <c r="B62" s="32" t="str">
        <f aca="false">IF(A62="","",MONTH(A62))</f>
        <v/>
      </c>
      <c r="C62" s="32" t="str">
        <f aca="false">IF(A62="","",YEAR(A62))</f>
        <v/>
      </c>
      <c r="D62" s="28"/>
      <c r="E62" s="32" t="str">
        <f aca="false">IF(D62="","",IFERROR(INDEX(Configuración!$B$24:$B$48,MATCH(D62,Configuración!$A$24:$A$48,0)),"Revisar"))</f>
        <v/>
      </c>
      <c r="F62" s="28"/>
      <c r="G62" s="28"/>
      <c r="H62" s="33"/>
    </row>
    <row r="63" customFormat="false" ht="15" hidden="false" customHeight="false" outlineLevel="0" collapsed="false">
      <c r="A63" s="35"/>
      <c r="B63" s="32" t="str">
        <f aca="false">IF(A63="","",MONTH(A63))</f>
        <v/>
      </c>
      <c r="C63" s="32" t="str">
        <f aca="false">IF(A63="","",YEAR(A63))</f>
        <v/>
      </c>
      <c r="D63" s="28"/>
      <c r="E63" s="32" t="str">
        <f aca="false">IF(D63="","",IFERROR(INDEX(Configuración!$B$24:$B$48,MATCH(D63,Configuración!$A$24:$A$48,0)),"Revisar"))</f>
        <v/>
      </c>
      <c r="F63" s="28"/>
      <c r="G63" s="28"/>
      <c r="H63" s="33"/>
    </row>
    <row r="64" customFormat="false" ht="15" hidden="false" customHeight="false" outlineLevel="0" collapsed="false">
      <c r="A64" s="35"/>
      <c r="B64" s="32" t="str">
        <f aca="false">IF(A64="","",MONTH(A64))</f>
        <v/>
      </c>
      <c r="C64" s="32" t="str">
        <f aca="false">IF(A64="","",YEAR(A64))</f>
        <v/>
      </c>
      <c r="D64" s="28"/>
      <c r="E64" s="32" t="str">
        <f aca="false">IF(D64="","",IFERROR(INDEX(Configuración!$B$24:$B$48,MATCH(D64,Configuración!$A$24:$A$48,0)),"Revisar"))</f>
        <v/>
      </c>
      <c r="F64" s="28"/>
      <c r="G64" s="28"/>
      <c r="H64" s="33"/>
    </row>
    <row r="65" customFormat="false" ht="15" hidden="false" customHeight="false" outlineLevel="0" collapsed="false">
      <c r="A65" s="35"/>
      <c r="B65" s="32" t="str">
        <f aca="false">IF(A65="","",MONTH(A65))</f>
        <v/>
      </c>
      <c r="C65" s="32" t="str">
        <f aca="false">IF(A65="","",YEAR(A65))</f>
        <v/>
      </c>
      <c r="D65" s="28"/>
      <c r="E65" s="32" t="str">
        <f aca="false">IF(D65="","",IFERROR(INDEX(Configuración!$B$24:$B$48,MATCH(D65,Configuración!$A$24:$A$48,0)),"Revisar"))</f>
        <v/>
      </c>
      <c r="F65" s="28"/>
      <c r="G65" s="28"/>
      <c r="H65" s="33"/>
    </row>
    <row r="66" customFormat="false" ht="15" hidden="false" customHeight="false" outlineLevel="0" collapsed="false">
      <c r="A66" s="35"/>
      <c r="B66" s="32" t="str">
        <f aca="false">IF(A66="","",MONTH(A66))</f>
        <v/>
      </c>
      <c r="C66" s="32" t="str">
        <f aca="false">IF(A66="","",YEAR(A66))</f>
        <v/>
      </c>
      <c r="D66" s="28"/>
      <c r="E66" s="32" t="str">
        <f aca="false">IF(D66="","",IFERROR(INDEX(Configuración!$B$24:$B$48,MATCH(D66,Configuración!$A$24:$A$48,0)),"Revisar"))</f>
        <v/>
      </c>
      <c r="F66" s="28"/>
      <c r="G66" s="28"/>
      <c r="H66" s="33"/>
    </row>
    <row r="67" customFormat="false" ht="15" hidden="false" customHeight="false" outlineLevel="0" collapsed="false">
      <c r="A67" s="35"/>
      <c r="B67" s="32" t="str">
        <f aca="false">IF(A67="","",MONTH(A67))</f>
        <v/>
      </c>
      <c r="C67" s="32" t="str">
        <f aca="false">IF(A67="","",YEAR(A67))</f>
        <v/>
      </c>
      <c r="D67" s="28"/>
      <c r="E67" s="32" t="str">
        <f aca="false">IF(D67="","",IFERROR(INDEX(Configuración!$B$24:$B$48,MATCH(D67,Configuración!$A$24:$A$48,0)),"Revisar"))</f>
        <v/>
      </c>
      <c r="F67" s="28"/>
      <c r="G67" s="28"/>
      <c r="H67" s="33"/>
    </row>
    <row r="68" customFormat="false" ht="15" hidden="false" customHeight="false" outlineLevel="0" collapsed="false">
      <c r="A68" s="35"/>
      <c r="B68" s="32" t="str">
        <f aca="false">IF(A68="","",MONTH(A68))</f>
        <v/>
      </c>
      <c r="C68" s="32" t="str">
        <f aca="false">IF(A68="","",YEAR(A68))</f>
        <v/>
      </c>
      <c r="D68" s="28"/>
      <c r="E68" s="32" t="str">
        <f aca="false">IF(D68="","",IFERROR(INDEX(Configuración!$B$24:$B$48,MATCH(D68,Configuración!$A$24:$A$48,0)),"Revisar"))</f>
        <v/>
      </c>
      <c r="F68" s="28"/>
      <c r="G68" s="28"/>
      <c r="H68" s="33"/>
    </row>
    <row r="69" customFormat="false" ht="15" hidden="false" customHeight="false" outlineLevel="0" collapsed="false">
      <c r="A69" s="35"/>
      <c r="B69" s="32" t="str">
        <f aca="false">IF(A69="","",MONTH(A69))</f>
        <v/>
      </c>
      <c r="C69" s="32" t="str">
        <f aca="false">IF(A69="","",YEAR(A69))</f>
        <v/>
      </c>
      <c r="D69" s="28"/>
      <c r="E69" s="32" t="str">
        <f aca="false">IF(D69="","",IFERROR(INDEX(Configuración!$B$24:$B$48,MATCH(D69,Configuración!$A$24:$A$48,0)),"Revisar"))</f>
        <v/>
      </c>
      <c r="F69" s="28"/>
      <c r="G69" s="28"/>
      <c r="H69" s="33"/>
    </row>
    <row r="70" customFormat="false" ht="15" hidden="false" customHeight="false" outlineLevel="0" collapsed="false">
      <c r="A70" s="35"/>
      <c r="B70" s="32" t="str">
        <f aca="false">IF(A70="","",MONTH(A70))</f>
        <v/>
      </c>
      <c r="C70" s="32" t="str">
        <f aca="false">IF(A70="","",YEAR(A70))</f>
        <v/>
      </c>
      <c r="D70" s="28"/>
      <c r="E70" s="32" t="str">
        <f aca="false">IF(D70="","",IFERROR(INDEX(Configuración!$B$24:$B$48,MATCH(D70,Configuración!$A$24:$A$48,0)),"Revisar"))</f>
        <v/>
      </c>
      <c r="F70" s="28"/>
      <c r="G70" s="28"/>
      <c r="H70" s="33"/>
    </row>
    <row r="71" customFormat="false" ht="15" hidden="false" customHeight="false" outlineLevel="0" collapsed="false">
      <c r="A71" s="35"/>
      <c r="B71" s="32" t="str">
        <f aca="false">IF(A71="","",MONTH(A71))</f>
        <v/>
      </c>
      <c r="C71" s="32" t="str">
        <f aca="false">IF(A71="","",YEAR(A71))</f>
        <v/>
      </c>
      <c r="D71" s="28"/>
      <c r="E71" s="32" t="str">
        <f aca="false">IF(D71="","",IFERROR(INDEX(Configuración!$B$24:$B$48,MATCH(D71,Configuración!$A$24:$A$48,0)),"Revisar"))</f>
        <v/>
      </c>
      <c r="F71" s="28"/>
      <c r="G71" s="28"/>
      <c r="H71" s="33"/>
    </row>
    <row r="72" customFormat="false" ht="15" hidden="false" customHeight="false" outlineLevel="0" collapsed="false">
      <c r="A72" s="35"/>
      <c r="B72" s="32" t="str">
        <f aca="false">IF(A72="","",MONTH(A72))</f>
        <v/>
      </c>
      <c r="C72" s="32" t="str">
        <f aca="false">IF(A72="","",YEAR(A72))</f>
        <v/>
      </c>
      <c r="D72" s="28"/>
      <c r="E72" s="32" t="str">
        <f aca="false">IF(D72="","",IFERROR(INDEX(Configuración!$B$24:$B$48,MATCH(D72,Configuración!$A$24:$A$48,0)),"Revisar"))</f>
        <v/>
      </c>
      <c r="F72" s="28"/>
      <c r="G72" s="28"/>
      <c r="H72" s="33"/>
    </row>
    <row r="73" customFormat="false" ht="15" hidden="false" customHeight="false" outlineLevel="0" collapsed="false">
      <c r="A73" s="35"/>
      <c r="B73" s="32" t="str">
        <f aca="false">IF(A73="","",MONTH(A73))</f>
        <v/>
      </c>
      <c r="C73" s="32" t="str">
        <f aca="false">IF(A73="","",YEAR(A73))</f>
        <v/>
      </c>
      <c r="D73" s="28"/>
      <c r="E73" s="32" t="str">
        <f aca="false">IF(D73="","",IFERROR(INDEX(Configuración!$B$24:$B$48,MATCH(D73,Configuración!$A$24:$A$48,0)),"Revisar"))</f>
        <v/>
      </c>
      <c r="F73" s="28"/>
      <c r="G73" s="28"/>
      <c r="H73" s="33"/>
    </row>
    <row r="74" customFormat="false" ht="15" hidden="false" customHeight="false" outlineLevel="0" collapsed="false">
      <c r="A74" s="35"/>
      <c r="B74" s="32" t="str">
        <f aca="false">IF(A74="","",MONTH(A74))</f>
        <v/>
      </c>
      <c r="C74" s="32" t="str">
        <f aca="false">IF(A74="","",YEAR(A74))</f>
        <v/>
      </c>
      <c r="D74" s="28"/>
      <c r="E74" s="32" t="str">
        <f aca="false">IF(D74="","",IFERROR(INDEX(Configuración!$B$24:$B$48,MATCH(D74,Configuración!$A$24:$A$48,0)),"Revisar"))</f>
        <v/>
      </c>
      <c r="F74" s="28"/>
      <c r="G74" s="28"/>
      <c r="H74" s="33"/>
    </row>
    <row r="75" customFormat="false" ht="15" hidden="false" customHeight="false" outlineLevel="0" collapsed="false">
      <c r="A75" s="35"/>
      <c r="B75" s="32" t="str">
        <f aca="false">IF(A75="","",MONTH(A75))</f>
        <v/>
      </c>
      <c r="C75" s="32" t="str">
        <f aca="false">IF(A75="","",YEAR(A75))</f>
        <v/>
      </c>
      <c r="D75" s="28"/>
      <c r="E75" s="32" t="str">
        <f aca="false">IF(D75="","",IFERROR(INDEX(Configuración!$B$24:$B$48,MATCH(D75,Configuración!$A$24:$A$48,0)),"Revisar"))</f>
        <v/>
      </c>
      <c r="F75" s="28"/>
      <c r="G75" s="28"/>
      <c r="H75" s="33"/>
    </row>
    <row r="76" customFormat="false" ht="15" hidden="false" customHeight="false" outlineLevel="0" collapsed="false">
      <c r="A76" s="35"/>
      <c r="B76" s="32" t="str">
        <f aca="false">IF(A76="","",MONTH(A76))</f>
        <v/>
      </c>
      <c r="C76" s="32" t="str">
        <f aca="false">IF(A76="","",YEAR(A76))</f>
        <v/>
      </c>
      <c r="D76" s="28"/>
      <c r="E76" s="32" t="str">
        <f aca="false">IF(D76="","",IFERROR(INDEX(Configuración!$B$24:$B$48,MATCH(D76,Configuración!$A$24:$A$48,0)),"Revisar"))</f>
        <v/>
      </c>
      <c r="F76" s="28"/>
      <c r="G76" s="28"/>
      <c r="H76" s="33"/>
    </row>
    <row r="77" customFormat="false" ht="15" hidden="false" customHeight="false" outlineLevel="0" collapsed="false">
      <c r="A77" s="35"/>
      <c r="B77" s="32" t="str">
        <f aca="false">IF(A77="","",MONTH(A77))</f>
        <v/>
      </c>
      <c r="C77" s="32" t="str">
        <f aca="false">IF(A77="","",YEAR(A77))</f>
        <v/>
      </c>
      <c r="D77" s="28"/>
      <c r="E77" s="32" t="str">
        <f aca="false">IF(D77="","",IFERROR(INDEX(Configuración!$B$24:$B$48,MATCH(D77,Configuración!$A$24:$A$48,0)),"Revisar"))</f>
        <v/>
      </c>
      <c r="F77" s="28"/>
      <c r="G77" s="28"/>
      <c r="H77" s="33"/>
    </row>
    <row r="78" customFormat="false" ht="15" hidden="false" customHeight="false" outlineLevel="0" collapsed="false">
      <c r="A78" s="35"/>
      <c r="B78" s="32" t="str">
        <f aca="false">IF(A78="","",MONTH(A78))</f>
        <v/>
      </c>
      <c r="C78" s="32" t="str">
        <f aca="false">IF(A78="","",YEAR(A78))</f>
        <v/>
      </c>
      <c r="D78" s="28"/>
      <c r="E78" s="32" t="str">
        <f aca="false">IF(D78="","",IFERROR(INDEX(Configuración!$B$24:$B$48,MATCH(D78,Configuración!$A$24:$A$48,0)),"Revisar"))</f>
        <v/>
      </c>
      <c r="F78" s="28"/>
      <c r="G78" s="28"/>
      <c r="H78" s="33"/>
    </row>
    <row r="79" customFormat="false" ht="15" hidden="false" customHeight="false" outlineLevel="0" collapsed="false">
      <c r="A79" s="35"/>
      <c r="B79" s="32" t="str">
        <f aca="false">IF(A79="","",MONTH(A79))</f>
        <v/>
      </c>
      <c r="C79" s="32" t="str">
        <f aca="false">IF(A79="","",YEAR(A79))</f>
        <v/>
      </c>
      <c r="D79" s="28"/>
      <c r="E79" s="32" t="str">
        <f aca="false">IF(D79="","",IFERROR(INDEX(Configuración!$B$24:$B$48,MATCH(D79,Configuración!$A$24:$A$48,0)),"Revisar"))</f>
        <v/>
      </c>
      <c r="F79" s="28"/>
      <c r="G79" s="28"/>
      <c r="H79" s="33"/>
    </row>
    <row r="80" customFormat="false" ht="15" hidden="false" customHeight="false" outlineLevel="0" collapsed="false">
      <c r="A80" s="35"/>
      <c r="B80" s="32" t="str">
        <f aca="false">IF(A80="","",MONTH(A80))</f>
        <v/>
      </c>
      <c r="C80" s="32" t="str">
        <f aca="false">IF(A80="","",YEAR(A80))</f>
        <v/>
      </c>
      <c r="D80" s="28"/>
      <c r="E80" s="32" t="str">
        <f aca="false">IF(D80="","",IFERROR(INDEX(Configuración!$B$24:$B$48,MATCH(D80,Configuración!$A$24:$A$48,0)),"Revisar"))</f>
        <v/>
      </c>
      <c r="F80" s="28"/>
      <c r="G80" s="28"/>
      <c r="H80" s="33"/>
    </row>
    <row r="81" customFormat="false" ht="15" hidden="false" customHeight="false" outlineLevel="0" collapsed="false">
      <c r="A81" s="35"/>
      <c r="B81" s="32" t="str">
        <f aca="false">IF(A81="","",MONTH(A81))</f>
        <v/>
      </c>
      <c r="C81" s="32" t="str">
        <f aca="false">IF(A81="","",YEAR(A81))</f>
        <v/>
      </c>
      <c r="D81" s="28"/>
      <c r="E81" s="32" t="str">
        <f aca="false">IF(D81="","",IFERROR(INDEX(Configuración!$B$24:$B$48,MATCH(D81,Configuración!$A$24:$A$48,0)),"Revisar"))</f>
        <v/>
      </c>
      <c r="F81" s="28"/>
      <c r="G81" s="28"/>
      <c r="H81" s="33"/>
    </row>
    <row r="82" customFormat="false" ht="15" hidden="false" customHeight="false" outlineLevel="0" collapsed="false">
      <c r="A82" s="35"/>
      <c r="B82" s="32" t="str">
        <f aca="false">IF(A82="","",MONTH(A82))</f>
        <v/>
      </c>
      <c r="C82" s="32" t="str">
        <f aca="false">IF(A82="","",YEAR(A82))</f>
        <v/>
      </c>
      <c r="D82" s="28"/>
      <c r="E82" s="32" t="str">
        <f aca="false">IF(D82="","",IFERROR(INDEX(Configuración!$B$24:$B$48,MATCH(D82,Configuración!$A$24:$A$48,0)),"Revisar"))</f>
        <v/>
      </c>
      <c r="F82" s="28"/>
      <c r="G82" s="28"/>
      <c r="H82" s="33"/>
    </row>
    <row r="83" customFormat="false" ht="15" hidden="false" customHeight="false" outlineLevel="0" collapsed="false">
      <c r="A83" s="35"/>
      <c r="B83" s="32" t="str">
        <f aca="false">IF(A83="","",MONTH(A83))</f>
        <v/>
      </c>
      <c r="C83" s="32" t="str">
        <f aca="false">IF(A83="","",YEAR(A83))</f>
        <v/>
      </c>
      <c r="D83" s="28"/>
      <c r="E83" s="32" t="str">
        <f aca="false">IF(D83="","",IFERROR(INDEX(Configuración!$B$24:$B$48,MATCH(D83,Configuración!$A$24:$A$48,0)),"Revisar"))</f>
        <v/>
      </c>
      <c r="F83" s="28"/>
      <c r="G83" s="28"/>
      <c r="H83" s="33"/>
    </row>
    <row r="84" customFormat="false" ht="15" hidden="false" customHeight="false" outlineLevel="0" collapsed="false">
      <c r="A84" s="35"/>
      <c r="B84" s="32" t="str">
        <f aca="false">IF(A84="","",MONTH(A84))</f>
        <v/>
      </c>
      <c r="C84" s="32" t="str">
        <f aca="false">IF(A84="","",YEAR(A84))</f>
        <v/>
      </c>
      <c r="D84" s="28"/>
      <c r="E84" s="32" t="str">
        <f aca="false">IF(D84="","",IFERROR(INDEX(Configuración!$B$24:$B$48,MATCH(D84,Configuración!$A$24:$A$48,0)),"Revisar"))</f>
        <v/>
      </c>
      <c r="F84" s="28"/>
      <c r="G84" s="28"/>
      <c r="H84" s="33"/>
    </row>
    <row r="85" customFormat="false" ht="15" hidden="false" customHeight="false" outlineLevel="0" collapsed="false">
      <c r="A85" s="35"/>
      <c r="B85" s="32" t="str">
        <f aca="false">IF(A85="","",MONTH(A85))</f>
        <v/>
      </c>
      <c r="C85" s="32" t="str">
        <f aca="false">IF(A85="","",YEAR(A85))</f>
        <v/>
      </c>
      <c r="D85" s="28"/>
      <c r="E85" s="32" t="str">
        <f aca="false">IF(D85="","",IFERROR(INDEX(Configuración!$B$24:$B$48,MATCH(D85,Configuración!$A$24:$A$48,0)),"Revisar"))</f>
        <v/>
      </c>
      <c r="F85" s="28"/>
      <c r="G85" s="28"/>
      <c r="H85" s="33"/>
    </row>
    <row r="86" customFormat="false" ht="15" hidden="false" customHeight="false" outlineLevel="0" collapsed="false">
      <c r="A86" s="35"/>
      <c r="B86" s="32" t="str">
        <f aca="false">IF(A86="","",MONTH(A86))</f>
        <v/>
      </c>
      <c r="C86" s="32" t="str">
        <f aca="false">IF(A86="","",YEAR(A86))</f>
        <v/>
      </c>
      <c r="D86" s="28"/>
      <c r="E86" s="32" t="str">
        <f aca="false">IF(D86="","",IFERROR(INDEX(Configuración!$B$24:$B$48,MATCH(D86,Configuración!$A$24:$A$48,0)),"Revisar"))</f>
        <v/>
      </c>
      <c r="F86" s="28"/>
      <c r="G86" s="28"/>
      <c r="H86" s="33"/>
    </row>
    <row r="87" customFormat="false" ht="15" hidden="false" customHeight="false" outlineLevel="0" collapsed="false">
      <c r="A87" s="35"/>
      <c r="B87" s="32" t="str">
        <f aca="false">IF(A87="","",MONTH(A87))</f>
        <v/>
      </c>
      <c r="C87" s="32" t="str">
        <f aca="false">IF(A87="","",YEAR(A87))</f>
        <v/>
      </c>
      <c r="D87" s="28"/>
      <c r="E87" s="32" t="str">
        <f aca="false">IF(D87="","",IFERROR(INDEX(Configuración!$B$24:$B$48,MATCH(D87,Configuración!$A$24:$A$48,0)),"Revisar"))</f>
        <v/>
      </c>
      <c r="F87" s="28"/>
      <c r="G87" s="28"/>
      <c r="H87" s="33"/>
    </row>
    <row r="88" customFormat="false" ht="15" hidden="false" customHeight="false" outlineLevel="0" collapsed="false">
      <c r="A88" s="35"/>
      <c r="B88" s="32" t="str">
        <f aca="false">IF(A88="","",MONTH(A88))</f>
        <v/>
      </c>
      <c r="C88" s="32" t="str">
        <f aca="false">IF(A88="","",YEAR(A88))</f>
        <v/>
      </c>
      <c r="D88" s="28"/>
      <c r="E88" s="32" t="str">
        <f aca="false">IF(D88="","",IFERROR(INDEX(Configuración!$B$24:$B$48,MATCH(D88,Configuración!$A$24:$A$48,0)),"Revisar"))</f>
        <v/>
      </c>
      <c r="F88" s="28"/>
      <c r="G88" s="28"/>
      <c r="H88" s="33"/>
    </row>
    <row r="89" customFormat="false" ht="15" hidden="false" customHeight="false" outlineLevel="0" collapsed="false">
      <c r="A89" s="35"/>
      <c r="B89" s="32" t="str">
        <f aca="false">IF(A89="","",MONTH(A89))</f>
        <v/>
      </c>
      <c r="C89" s="32" t="str">
        <f aca="false">IF(A89="","",YEAR(A89))</f>
        <v/>
      </c>
      <c r="D89" s="28"/>
      <c r="E89" s="32" t="str">
        <f aca="false">IF(D89="","",IFERROR(INDEX(Configuración!$B$24:$B$48,MATCH(D89,Configuración!$A$24:$A$48,0)),"Revisar"))</f>
        <v/>
      </c>
      <c r="F89" s="28"/>
      <c r="G89" s="28"/>
      <c r="H89" s="33"/>
    </row>
    <row r="90" customFormat="false" ht="15" hidden="false" customHeight="false" outlineLevel="0" collapsed="false">
      <c r="A90" s="35"/>
      <c r="B90" s="32" t="str">
        <f aca="false">IF(A90="","",MONTH(A90))</f>
        <v/>
      </c>
      <c r="C90" s="32" t="str">
        <f aca="false">IF(A90="","",YEAR(A90))</f>
        <v/>
      </c>
      <c r="D90" s="28"/>
      <c r="E90" s="32" t="str">
        <f aca="false">IF(D90="","",IFERROR(INDEX(Configuración!$B$24:$B$48,MATCH(D90,Configuración!$A$24:$A$48,0)),"Revisar"))</f>
        <v/>
      </c>
      <c r="F90" s="28"/>
      <c r="G90" s="28"/>
      <c r="H90" s="33"/>
    </row>
    <row r="91" customFormat="false" ht="15" hidden="false" customHeight="false" outlineLevel="0" collapsed="false">
      <c r="A91" s="35"/>
      <c r="B91" s="32" t="str">
        <f aca="false">IF(A91="","",MONTH(A91))</f>
        <v/>
      </c>
      <c r="C91" s="32" t="str">
        <f aca="false">IF(A91="","",YEAR(A91))</f>
        <v/>
      </c>
      <c r="D91" s="28"/>
      <c r="E91" s="32" t="str">
        <f aca="false">IF(D91="","",IFERROR(INDEX(Configuración!$B$24:$B$48,MATCH(D91,Configuración!$A$24:$A$48,0)),"Revisar"))</f>
        <v/>
      </c>
      <c r="F91" s="28"/>
      <c r="G91" s="28"/>
      <c r="H91" s="33"/>
    </row>
    <row r="92" customFormat="false" ht="15" hidden="false" customHeight="false" outlineLevel="0" collapsed="false">
      <c r="A92" s="35"/>
      <c r="B92" s="32" t="str">
        <f aca="false">IF(A92="","",MONTH(A92))</f>
        <v/>
      </c>
      <c r="C92" s="32" t="str">
        <f aca="false">IF(A92="","",YEAR(A92))</f>
        <v/>
      </c>
      <c r="D92" s="28"/>
      <c r="E92" s="32" t="str">
        <f aca="false">IF(D92="","",IFERROR(INDEX(Configuración!$B$24:$B$48,MATCH(D92,Configuración!$A$24:$A$48,0)),"Revisar"))</f>
        <v/>
      </c>
      <c r="F92" s="28"/>
      <c r="G92" s="28"/>
      <c r="H92" s="33"/>
    </row>
    <row r="93" customFormat="false" ht="15" hidden="false" customHeight="false" outlineLevel="0" collapsed="false">
      <c r="A93" s="35"/>
      <c r="B93" s="32" t="str">
        <f aca="false">IF(A93="","",MONTH(A93))</f>
        <v/>
      </c>
      <c r="C93" s="32" t="str">
        <f aca="false">IF(A93="","",YEAR(A93))</f>
        <v/>
      </c>
      <c r="D93" s="28"/>
      <c r="E93" s="32" t="str">
        <f aca="false">IF(D93="","",IFERROR(INDEX(Configuración!$B$24:$B$48,MATCH(D93,Configuración!$A$24:$A$48,0)),"Revisar"))</f>
        <v/>
      </c>
      <c r="F93" s="28"/>
      <c r="G93" s="28"/>
      <c r="H93" s="33"/>
    </row>
    <row r="94" customFormat="false" ht="15" hidden="false" customHeight="false" outlineLevel="0" collapsed="false">
      <c r="A94" s="35"/>
      <c r="B94" s="32" t="str">
        <f aca="false">IF(A94="","",MONTH(A94))</f>
        <v/>
      </c>
      <c r="C94" s="32" t="str">
        <f aca="false">IF(A94="","",YEAR(A94))</f>
        <v/>
      </c>
      <c r="D94" s="28"/>
      <c r="E94" s="32" t="str">
        <f aca="false">IF(D94="","",IFERROR(INDEX(Configuración!$B$24:$B$48,MATCH(D94,Configuración!$A$24:$A$48,0)),"Revisar"))</f>
        <v/>
      </c>
      <c r="F94" s="28"/>
      <c r="G94" s="28"/>
      <c r="H94" s="33"/>
    </row>
    <row r="95" customFormat="false" ht="15" hidden="false" customHeight="false" outlineLevel="0" collapsed="false">
      <c r="A95" s="35"/>
      <c r="B95" s="32" t="str">
        <f aca="false">IF(A95="","",MONTH(A95))</f>
        <v/>
      </c>
      <c r="C95" s="32" t="str">
        <f aca="false">IF(A95="","",YEAR(A95))</f>
        <v/>
      </c>
      <c r="D95" s="28"/>
      <c r="E95" s="32" t="str">
        <f aca="false">IF(D95="","",IFERROR(INDEX(Configuración!$B$24:$B$48,MATCH(D95,Configuración!$A$24:$A$48,0)),"Revisar"))</f>
        <v/>
      </c>
      <c r="F95" s="28"/>
      <c r="G95" s="28"/>
      <c r="H95" s="33"/>
    </row>
    <row r="96" customFormat="false" ht="15" hidden="false" customHeight="false" outlineLevel="0" collapsed="false">
      <c r="A96" s="35"/>
      <c r="B96" s="32" t="str">
        <f aca="false">IF(A96="","",MONTH(A96))</f>
        <v/>
      </c>
      <c r="C96" s="32" t="str">
        <f aca="false">IF(A96="","",YEAR(A96))</f>
        <v/>
      </c>
      <c r="D96" s="28"/>
      <c r="E96" s="32" t="str">
        <f aca="false">IF(D96="","",IFERROR(INDEX(Configuración!$B$24:$B$48,MATCH(D96,Configuración!$A$24:$A$48,0)),"Revisar"))</f>
        <v/>
      </c>
      <c r="F96" s="28"/>
      <c r="G96" s="28"/>
      <c r="H96" s="33"/>
    </row>
    <row r="97" customFormat="false" ht="15" hidden="false" customHeight="false" outlineLevel="0" collapsed="false">
      <c r="A97" s="35"/>
      <c r="B97" s="32" t="str">
        <f aca="false">IF(A97="","",MONTH(A97))</f>
        <v/>
      </c>
      <c r="C97" s="32" t="str">
        <f aca="false">IF(A97="","",YEAR(A97))</f>
        <v/>
      </c>
      <c r="D97" s="28"/>
      <c r="E97" s="32" t="str">
        <f aca="false">IF(D97="","",IFERROR(INDEX(Configuración!$B$24:$B$48,MATCH(D97,Configuración!$A$24:$A$48,0)),"Revisar"))</f>
        <v/>
      </c>
      <c r="F97" s="28"/>
      <c r="G97" s="28"/>
      <c r="H97" s="33"/>
    </row>
    <row r="98" customFormat="false" ht="15" hidden="false" customHeight="false" outlineLevel="0" collapsed="false">
      <c r="A98" s="35"/>
      <c r="B98" s="32" t="str">
        <f aca="false">IF(A98="","",MONTH(A98))</f>
        <v/>
      </c>
      <c r="C98" s="32" t="str">
        <f aca="false">IF(A98="","",YEAR(A98))</f>
        <v/>
      </c>
      <c r="D98" s="28"/>
      <c r="E98" s="32" t="str">
        <f aca="false">IF(D98="","",IFERROR(INDEX(Configuración!$B$24:$B$48,MATCH(D98,Configuración!$A$24:$A$48,0)),"Revisar"))</f>
        <v/>
      </c>
      <c r="F98" s="28"/>
      <c r="G98" s="28"/>
      <c r="H98" s="33"/>
    </row>
    <row r="99" customFormat="false" ht="15" hidden="false" customHeight="false" outlineLevel="0" collapsed="false">
      <c r="A99" s="35"/>
      <c r="B99" s="32" t="str">
        <f aca="false">IF(A99="","",MONTH(A99))</f>
        <v/>
      </c>
      <c r="C99" s="32" t="str">
        <f aca="false">IF(A99="","",YEAR(A99))</f>
        <v/>
      </c>
      <c r="D99" s="28"/>
      <c r="E99" s="32" t="str">
        <f aca="false">IF(D99="","",IFERROR(INDEX(Configuración!$B$24:$B$48,MATCH(D99,Configuración!$A$24:$A$48,0)),"Revisar"))</f>
        <v/>
      </c>
      <c r="F99" s="28"/>
      <c r="G99" s="28"/>
      <c r="H99" s="33"/>
    </row>
    <row r="100" customFormat="false" ht="15" hidden="false" customHeight="false" outlineLevel="0" collapsed="false">
      <c r="A100" s="35"/>
      <c r="B100" s="32" t="str">
        <f aca="false">IF(A100="","",MONTH(A100))</f>
        <v/>
      </c>
      <c r="C100" s="32" t="str">
        <f aca="false">IF(A100="","",YEAR(A100))</f>
        <v/>
      </c>
      <c r="D100" s="28"/>
      <c r="E100" s="32" t="str">
        <f aca="false">IF(D100="","",IFERROR(INDEX(Configuración!$B$24:$B$48,MATCH(D100,Configuración!$A$24:$A$48,0)),"Revisar"))</f>
        <v/>
      </c>
      <c r="F100" s="28"/>
      <c r="G100" s="28"/>
      <c r="H100" s="33"/>
    </row>
    <row r="101" customFormat="false" ht="15" hidden="false" customHeight="false" outlineLevel="0" collapsed="false">
      <c r="A101" s="35"/>
      <c r="B101" s="32" t="str">
        <f aca="false">IF(A101="","",MONTH(A101))</f>
        <v/>
      </c>
      <c r="C101" s="32" t="str">
        <f aca="false">IF(A101="","",YEAR(A101))</f>
        <v/>
      </c>
      <c r="D101" s="28"/>
      <c r="E101" s="32" t="str">
        <f aca="false">IF(D101="","",IFERROR(INDEX(Configuración!$B$24:$B$48,MATCH(D101,Configuración!$A$24:$A$48,0)),"Revisar"))</f>
        <v/>
      </c>
      <c r="F101" s="28"/>
      <c r="G101" s="28"/>
      <c r="H101" s="33"/>
    </row>
    <row r="102" customFormat="false" ht="15" hidden="false" customHeight="false" outlineLevel="0" collapsed="false">
      <c r="A102" s="35"/>
      <c r="B102" s="32" t="str">
        <f aca="false">IF(A102="","",MONTH(A102))</f>
        <v/>
      </c>
      <c r="C102" s="32" t="str">
        <f aca="false">IF(A102="","",YEAR(A102))</f>
        <v/>
      </c>
      <c r="D102" s="28"/>
      <c r="E102" s="32" t="str">
        <f aca="false">IF(D102="","",IFERROR(INDEX(Configuración!$B$24:$B$48,MATCH(D102,Configuración!$A$24:$A$48,0)),"Revisar"))</f>
        <v/>
      </c>
      <c r="F102" s="28"/>
      <c r="G102" s="28"/>
      <c r="H102" s="33"/>
    </row>
    <row r="103" customFormat="false" ht="15" hidden="false" customHeight="false" outlineLevel="0" collapsed="false">
      <c r="A103" s="35"/>
      <c r="B103" s="32" t="str">
        <f aca="false">IF(A103="","",MONTH(A103))</f>
        <v/>
      </c>
      <c r="C103" s="32" t="str">
        <f aca="false">IF(A103="","",YEAR(A103))</f>
        <v/>
      </c>
      <c r="D103" s="28"/>
      <c r="E103" s="32" t="str">
        <f aca="false">IF(D103="","",IFERROR(INDEX(Configuración!$B$24:$B$48,MATCH(D103,Configuración!$A$24:$A$48,0)),"Revisar"))</f>
        <v/>
      </c>
      <c r="F103" s="28"/>
      <c r="G103" s="28"/>
      <c r="H103" s="33"/>
    </row>
    <row r="104" customFormat="false" ht="15" hidden="false" customHeight="false" outlineLevel="0" collapsed="false">
      <c r="A104" s="35"/>
      <c r="B104" s="32" t="str">
        <f aca="false">IF(A104="","",MONTH(A104))</f>
        <v/>
      </c>
      <c r="C104" s="32" t="str">
        <f aca="false">IF(A104="","",YEAR(A104))</f>
        <v/>
      </c>
      <c r="D104" s="28"/>
      <c r="E104" s="32" t="str">
        <f aca="false">IF(D104="","",IFERROR(INDEX(Configuración!$B$24:$B$48,MATCH(D104,Configuración!$A$24:$A$48,0)),"Revisar"))</f>
        <v/>
      </c>
      <c r="F104" s="28"/>
      <c r="G104" s="28"/>
      <c r="H104" s="33"/>
    </row>
    <row r="105" customFormat="false" ht="15" hidden="false" customHeight="false" outlineLevel="0" collapsed="false">
      <c r="A105" s="35"/>
      <c r="B105" s="32" t="str">
        <f aca="false">IF(A105="","",MONTH(A105))</f>
        <v/>
      </c>
      <c r="C105" s="32" t="str">
        <f aca="false">IF(A105="","",YEAR(A105))</f>
        <v/>
      </c>
      <c r="D105" s="28"/>
      <c r="E105" s="32" t="str">
        <f aca="false">IF(D105="","",IFERROR(INDEX(Configuración!$B$24:$B$48,MATCH(D105,Configuración!$A$24:$A$48,0)),"Revisar"))</f>
        <v/>
      </c>
      <c r="F105" s="28"/>
      <c r="G105" s="28"/>
      <c r="H105" s="33"/>
    </row>
    <row r="106" customFormat="false" ht="15" hidden="false" customHeight="false" outlineLevel="0" collapsed="false">
      <c r="A106" s="35"/>
      <c r="B106" s="32" t="str">
        <f aca="false">IF(A106="","",MONTH(A106))</f>
        <v/>
      </c>
      <c r="C106" s="32" t="str">
        <f aca="false">IF(A106="","",YEAR(A106))</f>
        <v/>
      </c>
      <c r="D106" s="28"/>
      <c r="E106" s="32" t="str">
        <f aca="false">IF(D106="","",IFERROR(INDEX(Configuración!$B$24:$B$48,MATCH(D106,Configuración!$A$24:$A$48,0)),"Revisar"))</f>
        <v/>
      </c>
      <c r="F106" s="28"/>
      <c r="G106" s="28"/>
      <c r="H106" s="33"/>
    </row>
    <row r="107" customFormat="false" ht="15" hidden="false" customHeight="false" outlineLevel="0" collapsed="false">
      <c r="A107" s="35"/>
      <c r="B107" s="32" t="str">
        <f aca="false">IF(A107="","",MONTH(A107))</f>
        <v/>
      </c>
      <c r="C107" s="32" t="str">
        <f aca="false">IF(A107="","",YEAR(A107))</f>
        <v/>
      </c>
      <c r="D107" s="28"/>
      <c r="E107" s="32" t="str">
        <f aca="false">IF(D107="","",IFERROR(INDEX(Configuración!$B$24:$B$48,MATCH(D107,Configuración!$A$24:$A$48,0)),"Revisar"))</f>
        <v/>
      </c>
      <c r="F107" s="28"/>
      <c r="G107" s="28"/>
      <c r="H107" s="33"/>
    </row>
    <row r="108" customFormat="false" ht="15" hidden="false" customHeight="false" outlineLevel="0" collapsed="false">
      <c r="A108" s="35"/>
      <c r="B108" s="32" t="str">
        <f aca="false">IF(A108="","",MONTH(A108))</f>
        <v/>
      </c>
      <c r="C108" s="32" t="str">
        <f aca="false">IF(A108="","",YEAR(A108))</f>
        <v/>
      </c>
      <c r="D108" s="28"/>
      <c r="E108" s="32" t="str">
        <f aca="false">IF(D108="","",IFERROR(INDEX(Configuración!$B$24:$B$48,MATCH(D108,Configuración!$A$24:$A$48,0)),"Revisar"))</f>
        <v/>
      </c>
      <c r="F108" s="28"/>
      <c r="G108" s="28"/>
      <c r="H108" s="33"/>
    </row>
    <row r="109" customFormat="false" ht="15" hidden="false" customHeight="false" outlineLevel="0" collapsed="false">
      <c r="A109" s="35"/>
      <c r="B109" s="32" t="str">
        <f aca="false">IF(A109="","",MONTH(A109))</f>
        <v/>
      </c>
      <c r="C109" s="32" t="str">
        <f aca="false">IF(A109="","",YEAR(A109))</f>
        <v/>
      </c>
      <c r="D109" s="28"/>
      <c r="E109" s="32" t="str">
        <f aca="false">IF(D109="","",IFERROR(INDEX(Configuración!$B$24:$B$48,MATCH(D109,Configuración!$A$24:$A$48,0)),"Revisar"))</f>
        <v/>
      </c>
      <c r="F109" s="28"/>
      <c r="G109" s="28"/>
      <c r="H109" s="33"/>
    </row>
    <row r="110" customFormat="false" ht="15" hidden="false" customHeight="false" outlineLevel="0" collapsed="false">
      <c r="A110" s="35"/>
      <c r="B110" s="32" t="str">
        <f aca="false">IF(A110="","",MONTH(A110))</f>
        <v/>
      </c>
      <c r="C110" s="32" t="str">
        <f aca="false">IF(A110="","",YEAR(A110))</f>
        <v/>
      </c>
      <c r="D110" s="28"/>
      <c r="E110" s="32" t="str">
        <f aca="false">IF(D110="","",IFERROR(INDEX(Configuración!$B$24:$B$48,MATCH(D110,Configuración!$A$24:$A$48,0)),"Revisar"))</f>
        <v/>
      </c>
      <c r="F110" s="28"/>
      <c r="G110" s="28"/>
      <c r="H110" s="33"/>
    </row>
    <row r="111" customFormat="false" ht="15" hidden="false" customHeight="false" outlineLevel="0" collapsed="false">
      <c r="A111" s="35"/>
      <c r="B111" s="32" t="str">
        <f aca="false">IF(A111="","",MONTH(A111))</f>
        <v/>
      </c>
      <c r="C111" s="32" t="str">
        <f aca="false">IF(A111="","",YEAR(A111))</f>
        <v/>
      </c>
      <c r="D111" s="28"/>
      <c r="E111" s="32" t="str">
        <f aca="false">IF(D111="","",IFERROR(INDEX(Configuración!$B$24:$B$48,MATCH(D111,Configuración!$A$24:$A$48,0)),"Revisar"))</f>
        <v/>
      </c>
      <c r="F111" s="28"/>
      <c r="G111" s="28"/>
      <c r="H111" s="33"/>
    </row>
    <row r="112" customFormat="false" ht="15" hidden="false" customHeight="false" outlineLevel="0" collapsed="false">
      <c r="A112" s="35"/>
      <c r="B112" s="32" t="str">
        <f aca="false">IF(A112="","",MONTH(A112))</f>
        <v/>
      </c>
      <c r="C112" s="32" t="str">
        <f aca="false">IF(A112="","",YEAR(A112))</f>
        <v/>
      </c>
      <c r="D112" s="28"/>
      <c r="E112" s="32" t="str">
        <f aca="false">IF(D112="","",IFERROR(INDEX(Configuración!$B$24:$B$48,MATCH(D112,Configuración!$A$24:$A$48,0)),"Revisar"))</f>
        <v/>
      </c>
      <c r="F112" s="28"/>
      <c r="G112" s="28"/>
      <c r="H112" s="33"/>
    </row>
    <row r="113" customFormat="false" ht="15" hidden="false" customHeight="false" outlineLevel="0" collapsed="false">
      <c r="A113" s="35"/>
      <c r="B113" s="32" t="str">
        <f aca="false">IF(A113="","",MONTH(A113))</f>
        <v/>
      </c>
      <c r="C113" s="32" t="str">
        <f aca="false">IF(A113="","",YEAR(A113))</f>
        <v/>
      </c>
      <c r="D113" s="28"/>
      <c r="E113" s="32" t="str">
        <f aca="false">IF(D113="","",IFERROR(INDEX(Configuración!$B$24:$B$48,MATCH(D113,Configuración!$A$24:$A$48,0)),"Revisar"))</f>
        <v/>
      </c>
      <c r="F113" s="28"/>
      <c r="G113" s="28"/>
      <c r="H113" s="33"/>
    </row>
    <row r="114" customFormat="false" ht="15" hidden="false" customHeight="false" outlineLevel="0" collapsed="false">
      <c r="A114" s="35"/>
      <c r="B114" s="32" t="str">
        <f aca="false">IF(A114="","",MONTH(A114))</f>
        <v/>
      </c>
      <c r="C114" s="32" t="str">
        <f aca="false">IF(A114="","",YEAR(A114))</f>
        <v/>
      </c>
      <c r="D114" s="28"/>
      <c r="E114" s="32" t="str">
        <f aca="false">IF(D114="","",IFERROR(INDEX(Configuración!$B$24:$B$48,MATCH(D114,Configuración!$A$24:$A$48,0)),"Revisar"))</f>
        <v/>
      </c>
      <c r="F114" s="28"/>
      <c r="G114" s="28"/>
      <c r="H114" s="33"/>
    </row>
    <row r="115" customFormat="false" ht="15" hidden="false" customHeight="false" outlineLevel="0" collapsed="false">
      <c r="A115" s="35"/>
      <c r="B115" s="32" t="str">
        <f aca="false">IF(A115="","",MONTH(A115))</f>
        <v/>
      </c>
      <c r="C115" s="32" t="str">
        <f aca="false">IF(A115="","",YEAR(A115))</f>
        <v/>
      </c>
      <c r="D115" s="28"/>
      <c r="E115" s="32" t="str">
        <f aca="false">IF(D115="","",IFERROR(INDEX(Configuración!$B$24:$B$48,MATCH(D115,Configuración!$A$24:$A$48,0)),"Revisar"))</f>
        <v/>
      </c>
      <c r="F115" s="28"/>
      <c r="G115" s="28"/>
      <c r="H115" s="33"/>
    </row>
    <row r="116" customFormat="false" ht="15" hidden="false" customHeight="false" outlineLevel="0" collapsed="false">
      <c r="A116" s="35"/>
      <c r="B116" s="32" t="str">
        <f aca="false">IF(A116="","",MONTH(A116))</f>
        <v/>
      </c>
      <c r="C116" s="32" t="str">
        <f aca="false">IF(A116="","",YEAR(A116))</f>
        <v/>
      </c>
      <c r="D116" s="28"/>
      <c r="E116" s="32" t="str">
        <f aca="false">IF(D116="","",IFERROR(INDEX(Configuración!$B$24:$B$48,MATCH(D116,Configuración!$A$24:$A$48,0)),"Revisar"))</f>
        <v/>
      </c>
      <c r="F116" s="28"/>
      <c r="G116" s="28"/>
      <c r="H116" s="33"/>
    </row>
    <row r="117" customFormat="false" ht="15" hidden="false" customHeight="false" outlineLevel="0" collapsed="false">
      <c r="A117" s="35"/>
      <c r="B117" s="32" t="str">
        <f aca="false">IF(A117="","",MONTH(A117))</f>
        <v/>
      </c>
      <c r="C117" s="32" t="str">
        <f aca="false">IF(A117="","",YEAR(A117))</f>
        <v/>
      </c>
      <c r="D117" s="28"/>
      <c r="E117" s="32" t="str">
        <f aca="false">IF(D117="","",IFERROR(INDEX(Configuración!$B$24:$B$48,MATCH(D117,Configuración!$A$24:$A$48,0)),"Revisar"))</f>
        <v/>
      </c>
      <c r="F117" s="28"/>
      <c r="G117" s="28"/>
      <c r="H117" s="33"/>
    </row>
    <row r="118" customFormat="false" ht="15" hidden="false" customHeight="false" outlineLevel="0" collapsed="false">
      <c r="A118" s="35"/>
      <c r="B118" s="32" t="str">
        <f aca="false">IF(A118="","",MONTH(A118))</f>
        <v/>
      </c>
      <c r="C118" s="32" t="str">
        <f aca="false">IF(A118="","",YEAR(A118))</f>
        <v/>
      </c>
      <c r="D118" s="28"/>
      <c r="E118" s="32" t="str">
        <f aca="false">IF(D118="","",IFERROR(INDEX(Configuración!$B$24:$B$48,MATCH(D118,Configuración!$A$24:$A$48,0)),"Revisar"))</f>
        <v/>
      </c>
      <c r="F118" s="28"/>
      <c r="G118" s="28"/>
      <c r="H118" s="33"/>
    </row>
    <row r="119" customFormat="false" ht="15" hidden="false" customHeight="false" outlineLevel="0" collapsed="false">
      <c r="A119" s="35"/>
      <c r="B119" s="32" t="str">
        <f aca="false">IF(A119="","",MONTH(A119))</f>
        <v/>
      </c>
      <c r="C119" s="32" t="str">
        <f aca="false">IF(A119="","",YEAR(A119))</f>
        <v/>
      </c>
      <c r="D119" s="28"/>
      <c r="E119" s="32" t="str">
        <f aca="false">IF(D119="","",IFERROR(INDEX(Configuración!$B$24:$B$48,MATCH(D119,Configuración!$A$24:$A$48,0)),"Revisar"))</f>
        <v/>
      </c>
      <c r="F119" s="28"/>
      <c r="G119" s="28"/>
      <c r="H119" s="33"/>
    </row>
    <row r="120" customFormat="false" ht="15" hidden="false" customHeight="false" outlineLevel="0" collapsed="false">
      <c r="A120" s="35"/>
      <c r="B120" s="32" t="str">
        <f aca="false">IF(A120="","",MONTH(A120))</f>
        <v/>
      </c>
      <c r="C120" s="32" t="str">
        <f aca="false">IF(A120="","",YEAR(A120))</f>
        <v/>
      </c>
      <c r="D120" s="28"/>
      <c r="E120" s="32" t="str">
        <f aca="false">IF(D120="","",IFERROR(INDEX(Configuración!$B$24:$B$48,MATCH(D120,Configuración!$A$24:$A$48,0)),"Revisar"))</f>
        <v/>
      </c>
      <c r="F120" s="28"/>
      <c r="G120" s="28"/>
      <c r="H120" s="33"/>
    </row>
    <row r="121" customFormat="false" ht="15" hidden="false" customHeight="false" outlineLevel="0" collapsed="false">
      <c r="A121" s="35"/>
      <c r="B121" s="32" t="str">
        <f aca="false">IF(A121="","",MONTH(A121))</f>
        <v/>
      </c>
      <c r="C121" s="32" t="str">
        <f aca="false">IF(A121="","",YEAR(A121))</f>
        <v/>
      </c>
      <c r="D121" s="28"/>
      <c r="E121" s="32" t="str">
        <f aca="false">IF(D121="","",IFERROR(INDEX(Configuración!$B$24:$B$48,MATCH(D121,Configuración!$A$24:$A$48,0)),"Revisar"))</f>
        <v/>
      </c>
      <c r="F121" s="28"/>
      <c r="G121" s="28"/>
      <c r="H121" s="33"/>
    </row>
    <row r="122" customFormat="false" ht="15" hidden="false" customHeight="false" outlineLevel="0" collapsed="false">
      <c r="A122" s="35"/>
      <c r="B122" s="32" t="str">
        <f aca="false">IF(A122="","",MONTH(A122))</f>
        <v/>
      </c>
      <c r="C122" s="32" t="str">
        <f aca="false">IF(A122="","",YEAR(A122))</f>
        <v/>
      </c>
      <c r="D122" s="28"/>
      <c r="E122" s="32" t="str">
        <f aca="false">IF(D122="","",IFERROR(INDEX(Configuración!$B$24:$B$48,MATCH(D122,Configuración!$A$24:$A$48,0)),"Revisar"))</f>
        <v/>
      </c>
      <c r="F122" s="28"/>
      <c r="G122" s="28"/>
      <c r="H122" s="33"/>
    </row>
    <row r="123" customFormat="false" ht="15" hidden="false" customHeight="false" outlineLevel="0" collapsed="false">
      <c r="A123" s="35"/>
      <c r="B123" s="32" t="str">
        <f aca="false">IF(A123="","",MONTH(A123))</f>
        <v/>
      </c>
      <c r="C123" s="32" t="str">
        <f aca="false">IF(A123="","",YEAR(A123))</f>
        <v/>
      </c>
      <c r="D123" s="28"/>
      <c r="E123" s="32" t="str">
        <f aca="false">IF(D123="","",IFERROR(INDEX(Configuración!$B$24:$B$48,MATCH(D123,Configuración!$A$24:$A$48,0)),"Revisar"))</f>
        <v/>
      </c>
      <c r="F123" s="28"/>
      <c r="G123" s="28"/>
      <c r="H123" s="33"/>
    </row>
    <row r="124" customFormat="false" ht="15" hidden="false" customHeight="false" outlineLevel="0" collapsed="false">
      <c r="A124" s="35"/>
      <c r="B124" s="32" t="str">
        <f aca="false">IF(A124="","",MONTH(A124))</f>
        <v/>
      </c>
      <c r="C124" s="32" t="str">
        <f aca="false">IF(A124="","",YEAR(A124))</f>
        <v/>
      </c>
      <c r="D124" s="28"/>
      <c r="E124" s="32" t="str">
        <f aca="false">IF(D124="","",IFERROR(INDEX(Configuración!$B$24:$B$48,MATCH(D124,Configuración!$A$24:$A$48,0)),"Revisar"))</f>
        <v/>
      </c>
      <c r="F124" s="28"/>
      <c r="G124" s="28"/>
      <c r="H124" s="33"/>
    </row>
    <row r="125" customFormat="false" ht="15" hidden="false" customHeight="false" outlineLevel="0" collapsed="false">
      <c r="A125" s="35"/>
      <c r="B125" s="32" t="str">
        <f aca="false">IF(A125="","",MONTH(A125))</f>
        <v/>
      </c>
      <c r="C125" s="32" t="str">
        <f aca="false">IF(A125="","",YEAR(A125))</f>
        <v/>
      </c>
      <c r="D125" s="28"/>
      <c r="E125" s="32" t="str">
        <f aca="false">IF(D125="","",IFERROR(INDEX(Configuración!$B$24:$B$48,MATCH(D125,Configuración!$A$24:$A$48,0)),"Revisar"))</f>
        <v/>
      </c>
      <c r="F125" s="28"/>
      <c r="G125" s="28"/>
      <c r="H125" s="33"/>
    </row>
    <row r="126" customFormat="false" ht="15" hidden="false" customHeight="false" outlineLevel="0" collapsed="false">
      <c r="A126" s="35"/>
      <c r="B126" s="32" t="str">
        <f aca="false">IF(A126="","",MONTH(A126))</f>
        <v/>
      </c>
      <c r="C126" s="32" t="str">
        <f aca="false">IF(A126="","",YEAR(A126))</f>
        <v/>
      </c>
      <c r="D126" s="28"/>
      <c r="E126" s="32" t="str">
        <f aca="false">IF(D126="","",IFERROR(INDEX(Configuración!$B$24:$B$48,MATCH(D126,Configuración!$A$24:$A$48,0)),"Revisar"))</f>
        <v/>
      </c>
      <c r="F126" s="28"/>
      <c r="G126" s="28"/>
      <c r="H126" s="33"/>
    </row>
    <row r="127" customFormat="false" ht="15" hidden="false" customHeight="false" outlineLevel="0" collapsed="false">
      <c r="A127" s="35"/>
      <c r="B127" s="32" t="str">
        <f aca="false">IF(A127="","",MONTH(A127))</f>
        <v/>
      </c>
      <c r="C127" s="32" t="str">
        <f aca="false">IF(A127="","",YEAR(A127))</f>
        <v/>
      </c>
      <c r="D127" s="28"/>
      <c r="E127" s="32" t="str">
        <f aca="false">IF(D127="","",IFERROR(INDEX(Configuración!$B$24:$B$48,MATCH(D127,Configuración!$A$24:$A$48,0)),"Revisar"))</f>
        <v/>
      </c>
      <c r="F127" s="28"/>
      <c r="G127" s="28"/>
      <c r="H127" s="33"/>
    </row>
    <row r="128" customFormat="false" ht="15" hidden="false" customHeight="false" outlineLevel="0" collapsed="false">
      <c r="A128" s="35"/>
      <c r="B128" s="32" t="str">
        <f aca="false">IF(A128="","",MONTH(A128))</f>
        <v/>
      </c>
      <c r="C128" s="32" t="str">
        <f aca="false">IF(A128="","",YEAR(A128))</f>
        <v/>
      </c>
      <c r="D128" s="28"/>
      <c r="E128" s="32" t="str">
        <f aca="false">IF(D128="","",IFERROR(INDEX(Configuración!$B$24:$B$48,MATCH(D128,Configuración!$A$24:$A$48,0)),"Revisar"))</f>
        <v/>
      </c>
      <c r="F128" s="28"/>
      <c r="G128" s="28"/>
      <c r="H128" s="33"/>
    </row>
    <row r="129" customFormat="false" ht="15" hidden="false" customHeight="false" outlineLevel="0" collapsed="false">
      <c r="A129" s="35"/>
      <c r="B129" s="32" t="str">
        <f aca="false">IF(A129="","",MONTH(A129))</f>
        <v/>
      </c>
      <c r="C129" s="32" t="str">
        <f aca="false">IF(A129="","",YEAR(A129))</f>
        <v/>
      </c>
      <c r="D129" s="28"/>
      <c r="E129" s="32" t="str">
        <f aca="false">IF(D129="","",IFERROR(INDEX(Configuración!$B$24:$B$48,MATCH(D129,Configuración!$A$24:$A$48,0)),"Revisar"))</f>
        <v/>
      </c>
      <c r="F129" s="28"/>
      <c r="G129" s="28"/>
      <c r="H129" s="33"/>
    </row>
    <row r="130" customFormat="false" ht="15" hidden="false" customHeight="false" outlineLevel="0" collapsed="false">
      <c r="A130" s="35"/>
      <c r="B130" s="32" t="str">
        <f aca="false">IF(A130="","",MONTH(A130))</f>
        <v/>
      </c>
      <c r="C130" s="32" t="str">
        <f aca="false">IF(A130="","",YEAR(A130))</f>
        <v/>
      </c>
      <c r="D130" s="28"/>
      <c r="E130" s="32" t="str">
        <f aca="false">IF(D130="","",IFERROR(INDEX(Configuración!$B$24:$B$48,MATCH(D130,Configuración!$A$24:$A$48,0)),"Revisar"))</f>
        <v/>
      </c>
      <c r="F130" s="28"/>
      <c r="G130" s="28"/>
      <c r="H130" s="33"/>
    </row>
    <row r="131" customFormat="false" ht="15" hidden="false" customHeight="false" outlineLevel="0" collapsed="false">
      <c r="A131" s="35"/>
      <c r="B131" s="32" t="str">
        <f aca="false">IF(A131="","",MONTH(A131))</f>
        <v/>
      </c>
      <c r="C131" s="32" t="str">
        <f aca="false">IF(A131="","",YEAR(A131))</f>
        <v/>
      </c>
      <c r="D131" s="28"/>
      <c r="E131" s="32" t="str">
        <f aca="false">IF(D131="","",IFERROR(INDEX(Configuración!$B$24:$B$48,MATCH(D131,Configuración!$A$24:$A$48,0)),"Revisar"))</f>
        <v/>
      </c>
      <c r="F131" s="28"/>
      <c r="G131" s="28"/>
      <c r="H131" s="33"/>
    </row>
    <row r="132" customFormat="false" ht="15" hidden="false" customHeight="false" outlineLevel="0" collapsed="false">
      <c r="A132" s="35"/>
      <c r="B132" s="32" t="str">
        <f aca="false">IF(A132="","",MONTH(A132))</f>
        <v/>
      </c>
      <c r="C132" s="32" t="str">
        <f aca="false">IF(A132="","",YEAR(A132))</f>
        <v/>
      </c>
      <c r="D132" s="28"/>
      <c r="E132" s="32" t="str">
        <f aca="false">IF(D132="","",IFERROR(INDEX(Configuración!$B$24:$B$48,MATCH(D132,Configuración!$A$24:$A$48,0)),"Revisar"))</f>
        <v/>
      </c>
      <c r="F132" s="28"/>
      <c r="G132" s="28"/>
      <c r="H132" s="33"/>
    </row>
    <row r="133" customFormat="false" ht="15" hidden="false" customHeight="false" outlineLevel="0" collapsed="false">
      <c r="A133" s="35"/>
      <c r="B133" s="32" t="str">
        <f aca="false">IF(A133="","",MONTH(A133))</f>
        <v/>
      </c>
      <c r="C133" s="32" t="str">
        <f aca="false">IF(A133="","",YEAR(A133))</f>
        <v/>
      </c>
      <c r="D133" s="28"/>
      <c r="E133" s="32" t="str">
        <f aca="false">IF(D133="","",IFERROR(INDEX(Configuración!$B$24:$B$48,MATCH(D133,Configuración!$A$24:$A$48,0)),"Revisar"))</f>
        <v/>
      </c>
      <c r="F133" s="28"/>
      <c r="G133" s="28"/>
      <c r="H133" s="33"/>
    </row>
    <row r="134" customFormat="false" ht="15" hidden="false" customHeight="false" outlineLevel="0" collapsed="false">
      <c r="A134" s="35"/>
      <c r="B134" s="32" t="str">
        <f aca="false">IF(A134="","",MONTH(A134))</f>
        <v/>
      </c>
      <c r="C134" s="32" t="str">
        <f aca="false">IF(A134="","",YEAR(A134))</f>
        <v/>
      </c>
      <c r="D134" s="28"/>
      <c r="E134" s="32" t="str">
        <f aca="false">IF(D134="","",IFERROR(INDEX(Configuración!$B$24:$B$48,MATCH(D134,Configuración!$A$24:$A$48,0)),"Revisar"))</f>
        <v/>
      </c>
      <c r="F134" s="28"/>
      <c r="G134" s="28"/>
      <c r="H134" s="33"/>
    </row>
    <row r="135" customFormat="false" ht="15" hidden="false" customHeight="false" outlineLevel="0" collapsed="false">
      <c r="A135" s="35"/>
      <c r="B135" s="32" t="str">
        <f aca="false">IF(A135="","",MONTH(A135))</f>
        <v/>
      </c>
      <c r="C135" s="32" t="str">
        <f aca="false">IF(A135="","",YEAR(A135))</f>
        <v/>
      </c>
      <c r="D135" s="28"/>
      <c r="E135" s="32" t="str">
        <f aca="false">IF(D135="","",IFERROR(INDEX(Configuración!$B$24:$B$48,MATCH(D135,Configuración!$A$24:$A$48,0)),"Revisar"))</f>
        <v/>
      </c>
      <c r="F135" s="28"/>
      <c r="G135" s="28"/>
      <c r="H135" s="33"/>
    </row>
    <row r="136" customFormat="false" ht="15" hidden="false" customHeight="false" outlineLevel="0" collapsed="false">
      <c r="A136" s="35"/>
      <c r="B136" s="32" t="str">
        <f aca="false">IF(A136="","",MONTH(A136))</f>
        <v/>
      </c>
      <c r="C136" s="32" t="str">
        <f aca="false">IF(A136="","",YEAR(A136))</f>
        <v/>
      </c>
      <c r="D136" s="28"/>
      <c r="E136" s="32" t="str">
        <f aca="false">IF(D136="","",IFERROR(INDEX(Configuración!$B$24:$B$48,MATCH(D136,Configuración!$A$24:$A$48,0)),"Revisar"))</f>
        <v/>
      </c>
      <c r="F136" s="28"/>
      <c r="G136" s="28"/>
      <c r="H136" s="33"/>
    </row>
    <row r="137" customFormat="false" ht="15" hidden="false" customHeight="false" outlineLevel="0" collapsed="false">
      <c r="A137" s="35"/>
      <c r="B137" s="32" t="str">
        <f aca="false">IF(A137="","",MONTH(A137))</f>
        <v/>
      </c>
      <c r="C137" s="32" t="str">
        <f aca="false">IF(A137="","",YEAR(A137))</f>
        <v/>
      </c>
      <c r="D137" s="28"/>
      <c r="E137" s="32" t="str">
        <f aca="false">IF(D137="","",IFERROR(INDEX(Configuración!$B$24:$B$48,MATCH(D137,Configuración!$A$24:$A$48,0)),"Revisar"))</f>
        <v/>
      </c>
      <c r="F137" s="28"/>
      <c r="G137" s="28"/>
      <c r="H137" s="33"/>
    </row>
    <row r="138" customFormat="false" ht="15" hidden="false" customHeight="false" outlineLevel="0" collapsed="false">
      <c r="A138" s="35"/>
      <c r="B138" s="32" t="str">
        <f aca="false">IF(A138="","",MONTH(A138))</f>
        <v/>
      </c>
      <c r="C138" s="32" t="str">
        <f aca="false">IF(A138="","",YEAR(A138))</f>
        <v/>
      </c>
      <c r="D138" s="28"/>
      <c r="E138" s="32" t="str">
        <f aca="false">IF(D138="","",IFERROR(INDEX(Configuración!$B$24:$B$48,MATCH(D138,Configuración!$A$24:$A$48,0)),"Revisar"))</f>
        <v/>
      </c>
      <c r="F138" s="28"/>
      <c r="G138" s="28"/>
      <c r="H138" s="33"/>
    </row>
    <row r="139" customFormat="false" ht="15" hidden="false" customHeight="false" outlineLevel="0" collapsed="false">
      <c r="A139" s="35"/>
      <c r="B139" s="32" t="str">
        <f aca="false">IF(A139="","",MONTH(A139))</f>
        <v/>
      </c>
      <c r="C139" s="32" t="str">
        <f aca="false">IF(A139="","",YEAR(A139))</f>
        <v/>
      </c>
      <c r="D139" s="28"/>
      <c r="E139" s="32" t="str">
        <f aca="false">IF(D139="","",IFERROR(INDEX(Configuración!$B$24:$B$48,MATCH(D139,Configuración!$A$24:$A$48,0)),"Revisar"))</f>
        <v/>
      </c>
      <c r="F139" s="28"/>
      <c r="G139" s="28"/>
      <c r="H139" s="33"/>
    </row>
    <row r="140" customFormat="false" ht="15" hidden="false" customHeight="false" outlineLevel="0" collapsed="false">
      <c r="A140" s="35"/>
      <c r="B140" s="32" t="str">
        <f aca="false">IF(A140="","",MONTH(A140))</f>
        <v/>
      </c>
      <c r="C140" s="32" t="str">
        <f aca="false">IF(A140="","",YEAR(A140))</f>
        <v/>
      </c>
      <c r="D140" s="28"/>
      <c r="E140" s="32" t="str">
        <f aca="false">IF(D140="","",IFERROR(INDEX(Configuración!$B$24:$B$48,MATCH(D140,Configuración!$A$24:$A$48,0)),"Revisar"))</f>
        <v/>
      </c>
      <c r="F140" s="28"/>
      <c r="G140" s="28"/>
      <c r="H140" s="33"/>
    </row>
    <row r="141" customFormat="false" ht="15" hidden="false" customHeight="false" outlineLevel="0" collapsed="false">
      <c r="A141" s="35"/>
      <c r="B141" s="32" t="str">
        <f aca="false">IF(A141="","",MONTH(A141))</f>
        <v/>
      </c>
      <c r="C141" s="32" t="str">
        <f aca="false">IF(A141="","",YEAR(A141))</f>
        <v/>
      </c>
      <c r="D141" s="28"/>
      <c r="E141" s="32" t="str">
        <f aca="false">IF(D141="","",IFERROR(INDEX(Configuración!$B$24:$B$48,MATCH(D141,Configuración!$A$24:$A$48,0)),"Revisar"))</f>
        <v/>
      </c>
      <c r="F141" s="28"/>
      <c r="G141" s="28"/>
      <c r="H141" s="33"/>
    </row>
    <row r="142" customFormat="false" ht="15" hidden="false" customHeight="false" outlineLevel="0" collapsed="false">
      <c r="A142" s="35"/>
      <c r="B142" s="32" t="str">
        <f aca="false">IF(A142="","",MONTH(A142))</f>
        <v/>
      </c>
      <c r="C142" s="32" t="str">
        <f aca="false">IF(A142="","",YEAR(A142))</f>
        <v/>
      </c>
      <c r="D142" s="28"/>
      <c r="E142" s="32" t="str">
        <f aca="false">IF(D142="","",IFERROR(INDEX(Configuración!$B$24:$B$48,MATCH(D142,Configuración!$A$24:$A$48,0)),"Revisar"))</f>
        <v/>
      </c>
      <c r="F142" s="28"/>
      <c r="G142" s="28"/>
      <c r="H142" s="33"/>
    </row>
    <row r="143" customFormat="false" ht="15" hidden="false" customHeight="false" outlineLevel="0" collapsed="false">
      <c r="A143" s="35"/>
      <c r="B143" s="32" t="str">
        <f aca="false">IF(A143="","",MONTH(A143))</f>
        <v/>
      </c>
      <c r="C143" s="32" t="str">
        <f aca="false">IF(A143="","",YEAR(A143))</f>
        <v/>
      </c>
      <c r="D143" s="28"/>
      <c r="E143" s="32" t="str">
        <f aca="false">IF(D143="","",IFERROR(INDEX(Configuración!$B$24:$B$48,MATCH(D143,Configuración!$A$24:$A$48,0)),"Revisar"))</f>
        <v/>
      </c>
      <c r="F143" s="28"/>
      <c r="G143" s="28"/>
      <c r="H143" s="33"/>
    </row>
    <row r="144" customFormat="false" ht="15" hidden="false" customHeight="false" outlineLevel="0" collapsed="false">
      <c r="A144" s="35"/>
      <c r="B144" s="32" t="str">
        <f aca="false">IF(A144="","",MONTH(A144))</f>
        <v/>
      </c>
      <c r="C144" s="32" t="str">
        <f aca="false">IF(A144="","",YEAR(A144))</f>
        <v/>
      </c>
      <c r="D144" s="28"/>
      <c r="E144" s="32" t="str">
        <f aca="false">IF(D144="","",IFERROR(INDEX(Configuración!$B$24:$B$48,MATCH(D144,Configuración!$A$24:$A$48,0)),"Revisar"))</f>
        <v/>
      </c>
      <c r="F144" s="28"/>
      <c r="G144" s="28"/>
      <c r="H144" s="33"/>
    </row>
    <row r="145" customFormat="false" ht="15" hidden="false" customHeight="false" outlineLevel="0" collapsed="false">
      <c r="A145" s="35"/>
      <c r="B145" s="32" t="str">
        <f aca="false">IF(A145="","",MONTH(A145))</f>
        <v/>
      </c>
      <c r="C145" s="32" t="str">
        <f aca="false">IF(A145="","",YEAR(A145))</f>
        <v/>
      </c>
      <c r="D145" s="28"/>
      <c r="E145" s="32" t="str">
        <f aca="false">IF(D145="","",IFERROR(INDEX(Configuración!$B$24:$B$48,MATCH(D145,Configuración!$A$24:$A$48,0)),"Revisar"))</f>
        <v/>
      </c>
      <c r="F145" s="28"/>
      <c r="G145" s="28"/>
      <c r="H145" s="33"/>
    </row>
    <row r="146" customFormat="false" ht="15" hidden="false" customHeight="false" outlineLevel="0" collapsed="false">
      <c r="A146" s="35"/>
      <c r="B146" s="32" t="str">
        <f aca="false">IF(A146="","",MONTH(A146))</f>
        <v/>
      </c>
      <c r="C146" s="32" t="str">
        <f aca="false">IF(A146="","",YEAR(A146))</f>
        <v/>
      </c>
      <c r="D146" s="28"/>
      <c r="E146" s="32" t="str">
        <f aca="false">IF(D146="","",IFERROR(INDEX(Configuración!$B$24:$B$48,MATCH(D146,Configuración!$A$24:$A$48,0)),"Revisar"))</f>
        <v/>
      </c>
      <c r="F146" s="28"/>
      <c r="G146" s="28"/>
      <c r="H146" s="33"/>
    </row>
    <row r="147" customFormat="false" ht="15" hidden="false" customHeight="false" outlineLevel="0" collapsed="false">
      <c r="A147" s="35"/>
      <c r="B147" s="32" t="str">
        <f aca="false">IF(A147="","",MONTH(A147))</f>
        <v/>
      </c>
      <c r="C147" s="32" t="str">
        <f aca="false">IF(A147="","",YEAR(A147))</f>
        <v/>
      </c>
      <c r="D147" s="28"/>
      <c r="E147" s="32" t="str">
        <f aca="false">IF(D147="","",IFERROR(INDEX(Configuración!$B$24:$B$48,MATCH(D147,Configuración!$A$24:$A$48,0)),"Revisar"))</f>
        <v/>
      </c>
      <c r="F147" s="28"/>
      <c r="G147" s="28"/>
      <c r="H147" s="33"/>
    </row>
    <row r="148" customFormat="false" ht="15" hidden="false" customHeight="false" outlineLevel="0" collapsed="false">
      <c r="A148" s="35"/>
      <c r="B148" s="32" t="str">
        <f aca="false">IF(A148="","",MONTH(A148))</f>
        <v/>
      </c>
      <c r="C148" s="32" t="str">
        <f aca="false">IF(A148="","",YEAR(A148))</f>
        <v/>
      </c>
      <c r="D148" s="28"/>
      <c r="E148" s="32" t="str">
        <f aca="false">IF(D148="","",IFERROR(INDEX(Configuración!$B$24:$B$48,MATCH(D148,Configuración!$A$24:$A$48,0)),"Revisar"))</f>
        <v/>
      </c>
      <c r="F148" s="28"/>
      <c r="G148" s="28"/>
      <c r="H148" s="33"/>
    </row>
    <row r="149" customFormat="false" ht="15" hidden="false" customHeight="false" outlineLevel="0" collapsed="false">
      <c r="A149" s="35"/>
      <c r="B149" s="32" t="str">
        <f aca="false">IF(A149="","",MONTH(A149))</f>
        <v/>
      </c>
      <c r="C149" s="32" t="str">
        <f aca="false">IF(A149="","",YEAR(A149))</f>
        <v/>
      </c>
      <c r="D149" s="28"/>
      <c r="E149" s="32" t="str">
        <f aca="false">IF(D149="","",IFERROR(INDEX(Configuración!$B$24:$B$48,MATCH(D149,Configuración!$A$24:$A$48,0)),"Revisar"))</f>
        <v/>
      </c>
      <c r="F149" s="28"/>
      <c r="G149" s="28"/>
      <c r="H149" s="33"/>
    </row>
    <row r="150" customFormat="false" ht="15" hidden="false" customHeight="false" outlineLevel="0" collapsed="false">
      <c r="A150" s="35"/>
      <c r="B150" s="32" t="str">
        <f aca="false">IF(A150="","",MONTH(A150))</f>
        <v/>
      </c>
      <c r="C150" s="32" t="str">
        <f aca="false">IF(A150="","",YEAR(A150))</f>
        <v/>
      </c>
      <c r="D150" s="28"/>
      <c r="E150" s="32" t="str">
        <f aca="false">IF(D150="","",IFERROR(INDEX(Configuración!$B$24:$B$48,MATCH(D150,Configuración!$A$24:$A$48,0)),"Revisar"))</f>
        <v/>
      </c>
      <c r="F150" s="28"/>
      <c r="G150" s="28"/>
      <c r="H150" s="33"/>
    </row>
    <row r="151" customFormat="false" ht="15" hidden="false" customHeight="false" outlineLevel="0" collapsed="false">
      <c r="A151" s="35"/>
      <c r="B151" s="32" t="str">
        <f aca="false">IF(A151="","",MONTH(A151))</f>
        <v/>
      </c>
      <c r="C151" s="32" t="str">
        <f aca="false">IF(A151="","",YEAR(A151))</f>
        <v/>
      </c>
      <c r="D151" s="28"/>
      <c r="E151" s="32" t="str">
        <f aca="false">IF(D151="","",IFERROR(INDEX(Configuración!$B$24:$B$48,MATCH(D151,Configuración!$A$24:$A$48,0)),"Revisar"))</f>
        <v/>
      </c>
      <c r="F151" s="28"/>
      <c r="G151" s="28"/>
      <c r="H151" s="33"/>
    </row>
    <row r="152" customFormat="false" ht="15" hidden="false" customHeight="false" outlineLevel="0" collapsed="false">
      <c r="A152" s="35"/>
      <c r="B152" s="32" t="str">
        <f aca="false">IF(A152="","",MONTH(A152))</f>
        <v/>
      </c>
      <c r="C152" s="32" t="str">
        <f aca="false">IF(A152="","",YEAR(A152))</f>
        <v/>
      </c>
      <c r="D152" s="28"/>
      <c r="E152" s="32" t="str">
        <f aca="false">IF(D152="","",IFERROR(INDEX(Configuración!$B$24:$B$48,MATCH(D152,Configuración!$A$24:$A$48,0)),"Revisar"))</f>
        <v/>
      </c>
      <c r="F152" s="28"/>
      <c r="G152" s="28"/>
      <c r="H152" s="33"/>
    </row>
    <row r="153" customFormat="false" ht="15" hidden="false" customHeight="false" outlineLevel="0" collapsed="false">
      <c r="A153" s="35"/>
      <c r="B153" s="32" t="str">
        <f aca="false">IF(A153="","",MONTH(A153))</f>
        <v/>
      </c>
      <c r="C153" s="32" t="str">
        <f aca="false">IF(A153="","",YEAR(A153))</f>
        <v/>
      </c>
      <c r="D153" s="28"/>
      <c r="E153" s="32" t="str">
        <f aca="false">IF(D153="","",IFERROR(INDEX(Configuración!$B$24:$B$48,MATCH(D153,Configuración!$A$24:$A$48,0)),"Revisar"))</f>
        <v/>
      </c>
      <c r="F153" s="28"/>
      <c r="G153" s="28"/>
      <c r="H153" s="33"/>
    </row>
    <row r="154" customFormat="false" ht="15" hidden="false" customHeight="false" outlineLevel="0" collapsed="false">
      <c r="A154" s="35"/>
      <c r="B154" s="32" t="str">
        <f aca="false">IF(A154="","",MONTH(A154))</f>
        <v/>
      </c>
      <c r="C154" s="32" t="str">
        <f aca="false">IF(A154="","",YEAR(A154))</f>
        <v/>
      </c>
      <c r="D154" s="28"/>
      <c r="E154" s="32" t="str">
        <f aca="false">IF(D154="","",IFERROR(INDEX(Configuración!$B$24:$B$48,MATCH(D154,Configuración!$A$24:$A$48,0)),"Revisar"))</f>
        <v/>
      </c>
      <c r="F154" s="28"/>
      <c r="G154" s="28"/>
      <c r="H154" s="33"/>
    </row>
    <row r="155" customFormat="false" ht="15" hidden="false" customHeight="false" outlineLevel="0" collapsed="false">
      <c r="A155" s="35"/>
      <c r="B155" s="32" t="str">
        <f aca="false">IF(A155="","",MONTH(A155))</f>
        <v/>
      </c>
      <c r="C155" s="32" t="str">
        <f aca="false">IF(A155="","",YEAR(A155))</f>
        <v/>
      </c>
      <c r="D155" s="28"/>
      <c r="E155" s="32" t="str">
        <f aca="false">IF(D155="","",IFERROR(INDEX(Configuración!$B$24:$B$48,MATCH(D155,Configuración!$A$24:$A$48,0)),"Revisar"))</f>
        <v/>
      </c>
      <c r="F155" s="28"/>
      <c r="G155" s="28"/>
      <c r="H155" s="33"/>
    </row>
    <row r="156" customFormat="false" ht="15" hidden="false" customHeight="false" outlineLevel="0" collapsed="false">
      <c r="A156" s="35"/>
      <c r="B156" s="32" t="str">
        <f aca="false">IF(A156="","",MONTH(A156))</f>
        <v/>
      </c>
      <c r="C156" s="32" t="str">
        <f aca="false">IF(A156="","",YEAR(A156))</f>
        <v/>
      </c>
      <c r="D156" s="28"/>
      <c r="E156" s="32" t="str">
        <f aca="false">IF(D156="","",IFERROR(INDEX(Configuración!$B$24:$B$48,MATCH(D156,Configuración!$A$24:$A$48,0)),"Revisar"))</f>
        <v/>
      </c>
      <c r="F156" s="28"/>
      <c r="G156" s="28"/>
      <c r="H156" s="33"/>
    </row>
    <row r="157" customFormat="false" ht="15" hidden="false" customHeight="false" outlineLevel="0" collapsed="false">
      <c r="A157" s="35"/>
      <c r="B157" s="32" t="str">
        <f aca="false">IF(A157="","",MONTH(A157))</f>
        <v/>
      </c>
      <c r="C157" s="32" t="str">
        <f aca="false">IF(A157="","",YEAR(A157))</f>
        <v/>
      </c>
      <c r="D157" s="28"/>
      <c r="E157" s="32" t="str">
        <f aca="false">IF(D157="","",IFERROR(INDEX(Configuración!$B$24:$B$48,MATCH(D157,Configuración!$A$24:$A$48,0)),"Revisar"))</f>
        <v/>
      </c>
      <c r="F157" s="28"/>
      <c r="G157" s="28"/>
      <c r="H157" s="33"/>
    </row>
    <row r="158" customFormat="false" ht="15" hidden="false" customHeight="false" outlineLevel="0" collapsed="false">
      <c r="A158" s="35"/>
      <c r="B158" s="32" t="str">
        <f aca="false">IF(A158="","",MONTH(A158))</f>
        <v/>
      </c>
      <c r="C158" s="32" t="str">
        <f aca="false">IF(A158="","",YEAR(A158))</f>
        <v/>
      </c>
      <c r="D158" s="28"/>
      <c r="E158" s="32" t="str">
        <f aca="false">IF(D158="","",IFERROR(INDEX(Configuración!$B$24:$B$48,MATCH(D158,Configuración!$A$24:$A$48,0)),"Revisar"))</f>
        <v/>
      </c>
      <c r="F158" s="28"/>
      <c r="G158" s="28"/>
      <c r="H158" s="33"/>
    </row>
    <row r="159" customFormat="false" ht="15" hidden="false" customHeight="false" outlineLevel="0" collapsed="false">
      <c r="A159" s="35"/>
      <c r="B159" s="32" t="str">
        <f aca="false">IF(A159="","",MONTH(A159))</f>
        <v/>
      </c>
      <c r="C159" s="32" t="str">
        <f aca="false">IF(A159="","",YEAR(A159))</f>
        <v/>
      </c>
      <c r="D159" s="28"/>
      <c r="E159" s="32" t="str">
        <f aca="false">IF(D159="","",IFERROR(INDEX(Configuración!$B$24:$B$48,MATCH(D159,Configuración!$A$24:$A$48,0)),"Revisar"))</f>
        <v/>
      </c>
      <c r="F159" s="28"/>
      <c r="G159" s="28"/>
      <c r="H159" s="33"/>
    </row>
    <row r="160" customFormat="false" ht="15" hidden="false" customHeight="false" outlineLevel="0" collapsed="false">
      <c r="A160" s="35"/>
      <c r="B160" s="32" t="str">
        <f aca="false">IF(A160="","",MONTH(A160))</f>
        <v/>
      </c>
      <c r="C160" s="32" t="str">
        <f aca="false">IF(A160="","",YEAR(A160))</f>
        <v/>
      </c>
      <c r="D160" s="28"/>
      <c r="E160" s="32" t="str">
        <f aca="false">IF(D160="","",IFERROR(INDEX(Configuración!$B$24:$B$48,MATCH(D160,Configuración!$A$24:$A$48,0)),"Revisar"))</f>
        <v/>
      </c>
      <c r="F160" s="28"/>
      <c r="G160" s="28"/>
      <c r="H160" s="33"/>
    </row>
    <row r="161" customFormat="false" ht="15" hidden="false" customHeight="false" outlineLevel="0" collapsed="false">
      <c r="A161" s="35"/>
      <c r="B161" s="32" t="str">
        <f aca="false">IF(A161="","",MONTH(A161))</f>
        <v/>
      </c>
      <c r="C161" s="32" t="str">
        <f aca="false">IF(A161="","",YEAR(A161))</f>
        <v/>
      </c>
      <c r="D161" s="28"/>
      <c r="E161" s="32" t="str">
        <f aca="false">IF(D161="","",IFERROR(INDEX(Configuración!$B$24:$B$48,MATCH(D161,Configuración!$A$24:$A$48,0)),"Revisar"))</f>
        <v/>
      </c>
      <c r="F161" s="28"/>
      <c r="G161" s="28"/>
      <c r="H161" s="33"/>
    </row>
    <row r="162" customFormat="false" ht="15" hidden="false" customHeight="false" outlineLevel="0" collapsed="false">
      <c r="A162" s="35"/>
      <c r="B162" s="32" t="str">
        <f aca="false">IF(A162="","",MONTH(A162))</f>
        <v/>
      </c>
      <c r="C162" s="32" t="str">
        <f aca="false">IF(A162="","",YEAR(A162))</f>
        <v/>
      </c>
      <c r="D162" s="28"/>
      <c r="E162" s="32" t="str">
        <f aca="false">IF(D162="","",IFERROR(INDEX(Configuración!$B$24:$B$48,MATCH(D162,Configuración!$A$24:$A$48,0)),"Revisar"))</f>
        <v/>
      </c>
      <c r="F162" s="28"/>
      <c r="G162" s="28"/>
      <c r="H162" s="33"/>
    </row>
    <row r="163" customFormat="false" ht="15" hidden="false" customHeight="false" outlineLevel="0" collapsed="false">
      <c r="A163" s="35"/>
      <c r="B163" s="32" t="str">
        <f aca="false">IF(A163="","",MONTH(A163))</f>
        <v/>
      </c>
      <c r="C163" s="32" t="str">
        <f aca="false">IF(A163="","",YEAR(A163))</f>
        <v/>
      </c>
      <c r="D163" s="28"/>
      <c r="E163" s="32" t="str">
        <f aca="false">IF(D163="","",IFERROR(INDEX(Configuración!$B$24:$B$48,MATCH(D163,Configuración!$A$24:$A$48,0)),"Revisar"))</f>
        <v/>
      </c>
      <c r="F163" s="28"/>
      <c r="G163" s="28"/>
      <c r="H163" s="33"/>
    </row>
    <row r="164" customFormat="false" ht="15" hidden="false" customHeight="false" outlineLevel="0" collapsed="false">
      <c r="A164" s="35"/>
      <c r="B164" s="32" t="str">
        <f aca="false">IF(A164="","",MONTH(A164))</f>
        <v/>
      </c>
      <c r="C164" s="32" t="str">
        <f aca="false">IF(A164="","",YEAR(A164))</f>
        <v/>
      </c>
      <c r="D164" s="28"/>
      <c r="E164" s="32" t="str">
        <f aca="false">IF(D164="","",IFERROR(INDEX(Configuración!$B$24:$B$48,MATCH(D164,Configuración!$A$24:$A$48,0)),"Revisar"))</f>
        <v/>
      </c>
      <c r="F164" s="28"/>
      <c r="G164" s="28"/>
      <c r="H164" s="33"/>
    </row>
    <row r="165" customFormat="false" ht="15" hidden="false" customHeight="false" outlineLevel="0" collapsed="false">
      <c r="A165" s="35"/>
      <c r="B165" s="32" t="str">
        <f aca="false">IF(A165="","",MONTH(A165))</f>
        <v/>
      </c>
      <c r="C165" s="32" t="str">
        <f aca="false">IF(A165="","",YEAR(A165))</f>
        <v/>
      </c>
      <c r="D165" s="28"/>
      <c r="E165" s="32" t="str">
        <f aca="false">IF(D165="","",IFERROR(INDEX(Configuración!$B$24:$B$48,MATCH(D165,Configuración!$A$24:$A$48,0)),"Revisar"))</f>
        <v/>
      </c>
      <c r="F165" s="28"/>
      <c r="G165" s="28"/>
      <c r="H165" s="33"/>
    </row>
    <row r="166" customFormat="false" ht="15" hidden="false" customHeight="false" outlineLevel="0" collapsed="false">
      <c r="A166" s="35"/>
      <c r="B166" s="32" t="str">
        <f aca="false">IF(A166="","",MONTH(A166))</f>
        <v/>
      </c>
      <c r="C166" s="32" t="str">
        <f aca="false">IF(A166="","",YEAR(A166))</f>
        <v/>
      </c>
      <c r="D166" s="28"/>
      <c r="E166" s="32" t="str">
        <f aca="false">IF(D166="","",IFERROR(INDEX(Configuración!$B$24:$B$48,MATCH(D166,Configuración!$A$24:$A$48,0)),"Revisar"))</f>
        <v/>
      </c>
      <c r="F166" s="28"/>
      <c r="G166" s="28"/>
      <c r="H166" s="33"/>
    </row>
    <row r="167" customFormat="false" ht="15" hidden="false" customHeight="false" outlineLevel="0" collapsed="false">
      <c r="A167" s="35"/>
      <c r="B167" s="32" t="str">
        <f aca="false">IF(A167="","",MONTH(A167))</f>
        <v/>
      </c>
      <c r="C167" s="32" t="str">
        <f aca="false">IF(A167="","",YEAR(A167))</f>
        <v/>
      </c>
      <c r="D167" s="28"/>
      <c r="E167" s="32" t="str">
        <f aca="false">IF(D167="","",IFERROR(INDEX(Configuración!$B$24:$B$48,MATCH(D167,Configuración!$A$24:$A$48,0)),"Revisar"))</f>
        <v/>
      </c>
      <c r="F167" s="28"/>
      <c r="G167" s="28"/>
      <c r="H167" s="33"/>
    </row>
    <row r="168" customFormat="false" ht="15" hidden="false" customHeight="false" outlineLevel="0" collapsed="false">
      <c r="A168" s="35"/>
      <c r="B168" s="32" t="str">
        <f aca="false">IF(A168="","",MONTH(A168))</f>
        <v/>
      </c>
      <c r="C168" s="32" t="str">
        <f aca="false">IF(A168="","",YEAR(A168))</f>
        <v/>
      </c>
      <c r="D168" s="28"/>
      <c r="E168" s="32" t="str">
        <f aca="false">IF(D168="","",IFERROR(INDEX(Configuración!$B$24:$B$48,MATCH(D168,Configuración!$A$24:$A$48,0)),"Revisar"))</f>
        <v/>
      </c>
      <c r="F168" s="28"/>
      <c r="G168" s="28"/>
      <c r="H168" s="33"/>
    </row>
    <row r="169" customFormat="false" ht="15" hidden="false" customHeight="false" outlineLevel="0" collapsed="false">
      <c r="A169" s="35"/>
      <c r="B169" s="32" t="str">
        <f aca="false">IF(A169="","",MONTH(A169))</f>
        <v/>
      </c>
      <c r="C169" s="32" t="str">
        <f aca="false">IF(A169="","",YEAR(A169))</f>
        <v/>
      </c>
      <c r="D169" s="28"/>
      <c r="E169" s="32" t="str">
        <f aca="false">IF(D169="","",IFERROR(INDEX(Configuración!$B$24:$B$48,MATCH(D169,Configuración!$A$24:$A$48,0)),"Revisar"))</f>
        <v/>
      </c>
      <c r="F169" s="28"/>
      <c r="G169" s="28"/>
      <c r="H169" s="33"/>
    </row>
    <row r="170" customFormat="false" ht="15" hidden="false" customHeight="false" outlineLevel="0" collapsed="false">
      <c r="A170" s="35"/>
      <c r="B170" s="32" t="str">
        <f aca="false">IF(A170="","",MONTH(A170))</f>
        <v/>
      </c>
      <c r="C170" s="32" t="str">
        <f aca="false">IF(A170="","",YEAR(A170))</f>
        <v/>
      </c>
      <c r="D170" s="28"/>
      <c r="E170" s="32" t="str">
        <f aca="false">IF(D170="","",IFERROR(INDEX(Configuración!$B$24:$B$48,MATCH(D170,Configuración!$A$24:$A$48,0)),"Revisar"))</f>
        <v/>
      </c>
      <c r="F170" s="28"/>
      <c r="G170" s="28"/>
      <c r="H170" s="33"/>
    </row>
    <row r="171" customFormat="false" ht="15" hidden="false" customHeight="false" outlineLevel="0" collapsed="false">
      <c r="A171" s="35"/>
      <c r="B171" s="32" t="str">
        <f aca="false">IF(A171="","",MONTH(A171))</f>
        <v/>
      </c>
      <c r="C171" s="32" t="str">
        <f aca="false">IF(A171="","",YEAR(A171))</f>
        <v/>
      </c>
      <c r="D171" s="28"/>
      <c r="E171" s="32" t="str">
        <f aca="false">IF(D171="","",IFERROR(INDEX(Configuración!$B$24:$B$48,MATCH(D171,Configuración!$A$24:$A$48,0)),"Revisar"))</f>
        <v/>
      </c>
      <c r="F171" s="28"/>
      <c r="G171" s="28"/>
      <c r="H171" s="33"/>
    </row>
    <row r="172" customFormat="false" ht="15" hidden="false" customHeight="false" outlineLevel="0" collapsed="false">
      <c r="A172" s="35"/>
      <c r="B172" s="32" t="str">
        <f aca="false">IF(A172="","",MONTH(A172))</f>
        <v/>
      </c>
      <c r="C172" s="32" t="str">
        <f aca="false">IF(A172="","",YEAR(A172))</f>
        <v/>
      </c>
      <c r="D172" s="28"/>
      <c r="E172" s="32" t="str">
        <f aca="false">IF(D172="","",IFERROR(INDEX(Configuración!$B$24:$B$48,MATCH(D172,Configuración!$A$24:$A$48,0)),"Revisar"))</f>
        <v/>
      </c>
      <c r="F172" s="28"/>
      <c r="G172" s="28"/>
      <c r="H172" s="33"/>
    </row>
    <row r="173" customFormat="false" ht="15" hidden="false" customHeight="false" outlineLevel="0" collapsed="false">
      <c r="A173" s="35"/>
      <c r="B173" s="32" t="str">
        <f aca="false">IF(A173="","",MONTH(A173))</f>
        <v/>
      </c>
      <c r="C173" s="32" t="str">
        <f aca="false">IF(A173="","",YEAR(A173))</f>
        <v/>
      </c>
      <c r="D173" s="28"/>
      <c r="E173" s="32" t="str">
        <f aca="false">IF(D173="","",IFERROR(INDEX(Configuración!$B$24:$B$48,MATCH(D173,Configuración!$A$24:$A$48,0)),"Revisar"))</f>
        <v/>
      </c>
      <c r="F173" s="28"/>
      <c r="G173" s="28"/>
      <c r="H173" s="33"/>
    </row>
    <row r="174" customFormat="false" ht="15" hidden="false" customHeight="false" outlineLevel="0" collapsed="false">
      <c r="A174" s="35"/>
      <c r="B174" s="32" t="str">
        <f aca="false">IF(A174="","",MONTH(A174))</f>
        <v/>
      </c>
      <c r="C174" s="32" t="str">
        <f aca="false">IF(A174="","",YEAR(A174))</f>
        <v/>
      </c>
      <c r="D174" s="28"/>
      <c r="E174" s="32" t="str">
        <f aca="false">IF(D174="","",IFERROR(INDEX(Configuración!$B$24:$B$48,MATCH(D174,Configuración!$A$24:$A$48,0)),"Revisar"))</f>
        <v/>
      </c>
      <c r="F174" s="28"/>
      <c r="G174" s="28"/>
      <c r="H174" s="33"/>
    </row>
    <row r="175" customFormat="false" ht="15" hidden="false" customHeight="false" outlineLevel="0" collapsed="false">
      <c r="A175" s="35"/>
      <c r="B175" s="32" t="str">
        <f aca="false">IF(A175="","",MONTH(A175))</f>
        <v/>
      </c>
      <c r="C175" s="32" t="str">
        <f aca="false">IF(A175="","",YEAR(A175))</f>
        <v/>
      </c>
      <c r="D175" s="28"/>
      <c r="E175" s="32" t="str">
        <f aca="false">IF(D175="","",IFERROR(INDEX(Configuración!$B$24:$B$48,MATCH(D175,Configuración!$A$24:$A$48,0)),"Revisar"))</f>
        <v/>
      </c>
      <c r="F175" s="28"/>
      <c r="G175" s="28"/>
      <c r="H175" s="33"/>
    </row>
    <row r="176" customFormat="false" ht="15" hidden="false" customHeight="false" outlineLevel="0" collapsed="false">
      <c r="A176" s="35"/>
      <c r="B176" s="32" t="str">
        <f aca="false">IF(A176="","",MONTH(A176))</f>
        <v/>
      </c>
      <c r="C176" s="32" t="str">
        <f aca="false">IF(A176="","",YEAR(A176))</f>
        <v/>
      </c>
      <c r="D176" s="28"/>
      <c r="E176" s="32" t="str">
        <f aca="false">IF(D176="","",IFERROR(INDEX(Configuración!$B$24:$B$48,MATCH(D176,Configuración!$A$24:$A$48,0)),"Revisar"))</f>
        <v/>
      </c>
      <c r="F176" s="28"/>
      <c r="G176" s="28"/>
      <c r="H176" s="33"/>
    </row>
    <row r="177" customFormat="false" ht="15" hidden="false" customHeight="false" outlineLevel="0" collapsed="false">
      <c r="A177" s="35"/>
      <c r="B177" s="32" t="str">
        <f aca="false">IF(A177="","",MONTH(A177))</f>
        <v/>
      </c>
      <c r="C177" s="32" t="str">
        <f aca="false">IF(A177="","",YEAR(A177))</f>
        <v/>
      </c>
      <c r="D177" s="28"/>
      <c r="E177" s="32" t="str">
        <f aca="false">IF(D177="","",IFERROR(INDEX(Configuración!$B$24:$B$48,MATCH(D177,Configuración!$A$24:$A$48,0)),"Revisar"))</f>
        <v/>
      </c>
      <c r="F177" s="28"/>
      <c r="G177" s="28"/>
      <c r="H177" s="33"/>
    </row>
    <row r="178" customFormat="false" ht="15" hidden="false" customHeight="false" outlineLevel="0" collapsed="false">
      <c r="A178" s="35"/>
      <c r="B178" s="32" t="str">
        <f aca="false">IF(A178="","",MONTH(A178))</f>
        <v/>
      </c>
      <c r="C178" s="32" t="str">
        <f aca="false">IF(A178="","",YEAR(A178))</f>
        <v/>
      </c>
      <c r="D178" s="28"/>
      <c r="E178" s="32" t="str">
        <f aca="false">IF(D178="","",IFERROR(INDEX(Configuración!$B$24:$B$48,MATCH(D178,Configuración!$A$24:$A$48,0)),"Revisar"))</f>
        <v/>
      </c>
      <c r="F178" s="28"/>
      <c r="G178" s="28"/>
      <c r="H178" s="33"/>
    </row>
    <row r="179" customFormat="false" ht="15" hidden="false" customHeight="false" outlineLevel="0" collapsed="false">
      <c r="A179" s="35"/>
      <c r="B179" s="32" t="str">
        <f aca="false">IF(A179="","",MONTH(A179))</f>
        <v/>
      </c>
      <c r="C179" s="32" t="str">
        <f aca="false">IF(A179="","",YEAR(A179))</f>
        <v/>
      </c>
      <c r="D179" s="28"/>
      <c r="E179" s="32" t="str">
        <f aca="false">IF(D179="","",IFERROR(INDEX(Configuración!$B$24:$B$48,MATCH(D179,Configuración!$A$24:$A$48,0)),"Revisar"))</f>
        <v/>
      </c>
      <c r="F179" s="28"/>
      <c r="G179" s="28"/>
      <c r="H179" s="33"/>
    </row>
    <row r="180" customFormat="false" ht="15" hidden="false" customHeight="false" outlineLevel="0" collapsed="false">
      <c r="A180" s="35"/>
      <c r="B180" s="32" t="str">
        <f aca="false">IF(A180="","",MONTH(A180))</f>
        <v/>
      </c>
      <c r="C180" s="32" t="str">
        <f aca="false">IF(A180="","",YEAR(A180))</f>
        <v/>
      </c>
      <c r="D180" s="28"/>
      <c r="E180" s="32" t="str">
        <f aca="false">IF(D180="","",IFERROR(INDEX(Configuración!$B$24:$B$48,MATCH(D180,Configuración!$A$24:$A$48,0)),"Revisar"))</f>
        <v/>
      </c>
      <c r="F180" s="28"/>
      <c r="G180" s="28"/>
      <c r="H180" s="33"/>
    </row>
    <row r="181" customFormat="false" ht="15" hidden="false" customHeight="false" outlineLevel="0" collapsed="false">
      <c r="A181" s="35"/>
      <c r="B181" s="32" t="str">
        <f aca="false">IF(A181="","",MONTH(A181))</f>
        <v/>
      </c>
      <c r="C181" s="32" t="str">
        <f aca="false">IF(A181="","",YEAR(A181))</f>
        <v/>
      </c>
      <c r="D181" s="28"/>
      <c r="E181" s="32" t="str">
        <f aca="false">IF(D181="","",IFERROR(INDEX(Configuración!$B$24:$B$48,MATCH(D181,Configuración!$A$24:$A$48,0)),"Revisar"))</f>
        <v/>
      </c>
      <c r="F181" s="28"/>
      <c r="G181" s="28"/>
      <c r="H181" s="33"/>
    </row>
    <row r="182" customFormat="false" ht="15" hidden="false" customHeight="false" outlineLevel="0" collapsed="false">
      <c r="A182" s="35"/>
      <c r="B182" s="32" t="str">
        <f aca="false">IF(A182="","",MONTH(A182))</f>
        <v/>
      </c>
      <c r="C182" s="32" t="str">
        <f aca="false">IF(A182="","",YEAR(A182))</f>
        <v/>
      </c>
      <c r="D182" s="28"/>
      <c r="E182" s="32" t="str">
        <f aca="false">IF(D182="","",IFERROR(INDEX(Configuración!$B$24:$B$48,MATCH(D182,Configuración!$A$24:$A$48,0)),"Revisar"))</f>
        <v/>
      </c>
      <c r="F182" s="28"/>
      <c r="G182" s="28"/>
      <c r="H182" s="33"/>
    </row>
    <row r="183" customFormat="false" ht="15" hidden="false" customHeight="false" outlineLevel="0" collapsed="false">
      <c r="A183" s="35"/>
      <c r="B183" s="32" t="str">
        <f aca="false">IF(A183="","",MONTH(A183))</f>
        <v/>
      </c>
      <c r="C183" s="32" t="str">
        <f aca="false">IF(A183="","",YEAR(A183))</f>
        <v/>
      </c>
      <c r="D183" s="28"/>
      <c r="E183" s="32" t="str">
        <f aca="false">IF(D183="","",IFERROR(INDEX(Configuración!$B$24:$B$48,MATCH(D183,Configuración!$A$24:$A$48,0)),"Revisar"))</f>
        <v/>
      </c>
      <c r="F183" s="28"/>
      <c r="G183" s="28"/>
      <c r="H183" s="33"/>
    </row>
    <row r="184" customFormat="false" ht="15" hidden="false" customHeight="false" outlineLevel="0" collapsed="false">
      <c r="A184" s="35"/>
      <c r="B184" s="32" t="str">
        <f aca="false">IF(A184="","",MONTH(A184))</f>
        <v/>
      </c>
      <c r="C184" s="32" t="str">
        <f aca="false">IF(A184="","",YEAR(A184))</f>
        <v/>
      </c>
      <c r="D184" s="28"/>
      <c r="E184" s="32" t="str">
        <f aca="false">IF(D184="","",IFERROR(INDEX(Configuración!$B$24:$B$48,MATCH(D184,Configuración!$A$24:$A$48,0)),"Revisar"))</f>
        <v/>
      </c>
      <c r="F184" s="28"/>
      <c r="G184" s="28"/>
      <c r="H184" s="33"/>
    </row>
    <row r="185" customFormat="false" ht="15" hidden="false" customHeight="false" outlineLevel="0" collapsed="false">
      <c r="A185" s="35"/>
      <c r="B185" s="32" t="str">
        <f aca="false">IF(A185="","",MONTH(A185))</f>
        <v/>
      </c>
      <c r="C185" s="32" t="str">
        <f aca="false">IF(A185="","",YEAR(A185))</f>
        <v/>
      </c>
      <c r="D185" s="28"/>
      <c r="E185" s="32" t="str">
        <f aca="false">IF(D185="","",IFERROR(INDEX(Configuración!$B$24:$B$48,MATCH(D185,Configuración!$A$24:$A$48,0)),"Revisar"))</f>
        <v/>
      </c>
      <c r="F185" s="28"/>
      <c r="G185" s="28"/>
      <c r="H185" s="33"/>
    </row>
    <row r="186" customFormat="false" ht="15" hidden="false" customHeight="false" outlineLevel="0" collapsed="false">
      <c r="A186" s="35"/>
      <c r="B186" s="32" t="str">
        <f aca="false">IF(A186="","",MONTH(A186))</f>
        <v/>
      </c>
      <c r="C186" s="32" t="str">
        <f aca="false">IF(A186="","",YEAR(A186))</f>
        <v/>
      </c>
      <c r="D186" s="28"/>
      <c r="E186" s="32" t="str">
        <f aca="false">IF(D186="","",IFERROR(INDEX(Configuración!$B$24:$B$48,MATCH(D186,Configuración!$A$24:$A$48,0)),"Revisar"))</f>
        <v/>
      </c>
      <c r="F186" s="28"/>
      <c r="G186" s="28"/>
      <c r="H186" s="33"/>
    </row>
    <row r="187" customFormat="false" ht="15" hidden="false" customHeight="false" outlineLevel="0" collapsed="false">
      <c r="A187" s="35"/>
      <c r="B187" s="32" t="str">
        <f aca="false">IF(A187="","",MONTH(A187))</f>
        <v/>
      </c>
      <c r="C187" s="32" t="str">
        <f aca="false">IF(A187="","",YEAR(A187))</f>
        <v/>
      </c>
      <c r="D187" s="28"/>
      <c r="E187" s="32" t="str">
        <f aca="false">IF(D187="","",IFERROR(INDEX(Configuración!$B$24:$B$48,MATCH(D187,Configuración!$A$24:$A$48,0)),"Revisar"))</f>
        <v/>
      </c>
      <c r="F187" s="28"/>
      <c r="G187" s="28"/>
      <c r="H187" s="33"/>
    </row>
    <row r="188" customFormat="false" ht="15" hidden="false" customHeight="false" outlineLevel="0" collapsed="false">
      <c r="A188" s="35"/>
      <c r="B188" s="32" t="str">
        <f aca="false">IF(A188="","",MONTH(A188))</f>
        <v/>
      </c>
      <c r="C188" s="32" t="str">
        <f aca="false">IF(A188="","",YEAR(A188))</f>
        <v/>
      </c>
      <c r="D188" s="28"/>
      <c r="E188" s="32" t="str">
        <f aca="false">IF(D188="","",IFERROR(INDEX(Configuración!$B$24:$B$48,MATCH(D188,Configuración!$A$24:$A$48,0)),"Revisar"))</f>
        <v/>
      </c>
      <c r="F188" s="28"/>
      <c r="G188" s="28"/>
      <c r="H188" s="33"/>
    </row>
    <row r="189" customFormat="false" ht="15" hidden="false" customHeight="false" outlineLevel="0" collapsed="false">
      <c r="A189" s="35"/>
      <c r="B189" s="32" t="str">
        <f aca="false">IF(A189="","",MONTH(A189))</f>
        <v/>
      </c>
      <c r="C189" s="32" t="str">
        <f aca="false">IF(A189="","",YEAR(A189))</f>
        <v/>
      </c>
      <c r="D189" s="28"/>
      <c r="E189" s="32" t="str">
        <f aca="false">IF(D189="","",IFERROR(INDEX(Configuración!$B$24:$B$48,MATCH(D189,Configuración!$A$24:$A$48,0)),"Revisar"))</f>
        <v/>
      </c>
      <c r="F189" s="28"/>
      <c r="G189" s="28"/>
      <c r="H189" s="33"/>
    </row>
    <row r="190" customFormat="false" ht="15" hidden="false" customHeight="false" outlineLevel="0" collapsed="false">
      <c r="A190" s="35"/>
      <c r="B190" s="32" t="str">
        <f aca="false">IF(A190="","",MONTH(A190))</f>
        <v/>
      </c>
      <c r="C190" s="32" t="str">
        <f aca="false">IF(A190="","",YEAR(A190))</f>
        <v/>
      </c>
      <c r="D190" s="28"/>
      <c r="E190" s="32" t="str">
        <f aca="false">IF(D190="","",IFERROR(INDEX(Configuración!$B$24:$B$48,MATCH(D190,Configuración!$A$24:$A$48,0)),"Revisar"))</f>
        <v/>
      </c>
      <c r="F190" s="28"/>
      <c r="G190" s="28"/>
      <c r="H190" s="33"/>
    </row>
    <row r="191" customFormat="false" ht="15" hidden="false" customHeight="false" outlineLevel="0" collapsed="false">
      <c r="A191" s="35"/>
      <c r="B191" s="32" t="str">
        <f aca="false">IF(A191="","",MONTH(A191))</f>
        <v/>
      </c>
      <c r="C191" s="32" t="str">
        <f aca="false">IF(A191="","",YEAR(A191))</f>
        <v/>
      </c>
      <c r="D191" s="28"/>
      <c r="E191" s="32" t="str">
        <f aca="false">IF(D191="","",IFERROR(INDEX(Configuración!$B$24:$B$48,MATCH(D191,Configuración!$A$24:$A$48,0)),"Revisar"))</f>
        <v/>
      </c>
      <c r="F191" s="28"/>
      <c r="G191" s="28"/>
      <c r="H191" s="33"/>
    </row>
    <row r="192" customFormat="false" ht="15" hidden="false" customHeight="false" outlineLevel="0" collapsed="false">
      <c r="A192" s="35"/>
      <c r="B192" s="32" t="str">
        <f aca="false">IF(A192="","",MONTH(A192))</f>
        <v/>
      </c>
      <c r="C192" s="32" t="str">
        <f aca="false">IF(A192="","",YEAR(A192))</f>
        <v/>
      </c>
      <c r="D192" s="28"/>
      <c r="E192" s="32" t="str">
        <f aca="false">IF(D192="","",IFERROR(INDEX(Configuración!$B$24:$B$48,MATCH(D192,Configuración!$A$24:$A$48,0)),"Revisar"))</f>
        <v/>
      </c>
      <c r="F192" s="28"/>
      <c r="G192" s="28"/>
      <c r="H192" s="33"/>
    </row>
    <row r="193" customFormat="false" ht="15" hidden="false" customHeight="false" outlineLevel="0" collapsed="false">
      <c r="A193" s="35"/>
      <c r="B193" s="32" t="str">
        <f aca="false">IF(A193="","",MONTH(A193))</f>
        <v/>
      </c>
      <c r="C193" s="32" t="str">
        <f aca="false">IF(A193="","",YEAR(A193))</f>
        <v/>
      </c>
      <c r="D193" s="28"/>
      <c r="E193" s="32" t="str">
        <f aca="false">IF(D193="","",IFERROR(INDEX(Configuración!$B$24:$B$48,MATCH(D193,Configuración!$A$24:$A$48,0)),"Revisar"))</f>
        <v/>
      </c>
      <c r="F193" s="28"/>
      <c r="G193" s="28"/>
      <c r="H193" s="33"/>
    </row>
    <row r="194" customFormat="false" ht="15" hidden="false" customHeight="false" outlineLevel="0" collapsed="false">
      <c r="A194" s="35"/>
      <c r="B194" s="32" t="str">
        <f aca="false">IF(A194="","",MONTH(A194))</f>
        <v/>
      </c>
      <c r="C194" s="32" t="str">
        <f aca="false">IF(A194="","",YEAR(A194))</f>
        <v/>
      </c>
      <c r="D194" s="28"/>
      <c r="E194" s="32" t="str">
        <f aca="false">IF(D194="","",IFERROR(INDEX(Configuración!$B$24:$B$48,MATCH(D194,Configuración!$A$24:$A$48,0)),"Revisar"))</f>
        <v/>
      </c>
      <c r="F194" s="28"/>
      <c r="G194" s="28"/>
      <c r="H194" s="33"/>
    </row>
    <row r="195" customFormat="false" ht="15" hidden="false" customHeight="false" outlineLevel="0" collapsed="false">
      <c r="A195" s="35"/>
      <c r="B195" s="32" t="str">
        <f aca="false">IF(A195="","",MONTH(A195))</f>
        <v/>
      </c>
      <c r="C195" s="32" t="str">
        <f aca="false">IF(A195="","",YEAR(A195))</f>
        <v/>
      </c>
      <c r="D195" s="28"/>
      <c r="E195" s="32" t="str">
        <f aca="false">IF(D195="","",IFERROR(INDEX(Configuración!$B$24:$B$48,MATCH(D195,Configuración!$A$24:$A$48,0)),"Revisar"))</f>
        <v/>
      </c>
      <c r="F195" s="28"/>
      <c r="G195" s="28"/>
      <c r="H195" s="33"/>
    </row>
    <row r="196" customFormat="false" ht="15" hidden="false" customHeight="false" outlineLevel="0" collapsed="false">
      <c r="A196" s="35"/>
      <c r="B196" s="32" t="str">
        <f aca="false">IF(A196="","",MONTH(A196))</f>
        <v/>
      </c>
      <c r="C196" s="32" t="str">
        <f aca="false">IF(A196="","",YEAR(A196))</f>
        <v/>
      </c>
      <c r="D196" s="28"/>
      <c r="E196" s="32" t="str">
        <f aca="false">IF(D196="","",IFERROR(INDEX(Configuración!$B$24:$B$48,MATCH(D196,Configuración!$A$24:$A$48,0)),"Revisar"))</f>
        <v/>
      </c>
      <c r="F196" s="28"/>
      <c r="G196" s="28"/>
      <c r="H196" s="33"/>
    </row>
    <row r="197" customFormat="false" ht="15" hidden="false" customHeight="false" outlineLevel="0" collapsed="false">
      <c r="A197" s="35"/>
      <c r="B197" s="32" t="str">
        <f aca="false">IF(A197="","",MONTH(A197))</f>
        <v/>
      </c>
      <c r="C197" s="32" t="str">
        <f aca="false">IF(A197="","",YEAR(A197))</f>
        <v/>
      </c>
      <c r="D197" s="28"/>
      <c r="E197" s="32" t="str">
        <f aca="false">IF(D197="","",IFERROR(INDEX(Configuración!$B$24:$B$48,MATCH(D197,Configuración!$A$24:$A$48,0)),"Revisar"))</f>
        <v/>
      </c>
      <c r="F197" s="28"/>
      <c r="G197" s="28"/>
      <c r="H197" s="33"/>
    </row>
    <row r="198" customFormat="false" ht="15" hidden="false" customHeight="false" outlineLevel="0" collapsed="false">
      <c r="A198" s="35"/>
      <c r="B198" s="32" t="str">
        <f aca="false">IF(A198="","",MONTH(A198))</f>
        <v/>
      </c>
      <c r="C198" s="32" t="str">
        <f aca="false">IF(A198="","",YEAR(A198))</f>
        <v/>
      </c>
      <c r="D198" s="28"/>
      <c r="E198" s="32" t="str">
        <f aca="false">IF(D198="","",IFERROR(INDEX(Configuración!$B$24:$B$48,MATCH(D198,Configuración!$A$24:$A$48,0)),"Revisar"))</f>
        <v/>
      </c>
      <c r="F198" s="28"/>
      <c r="G198" s="28"/>
      <c r="H198" s="33"/>
    </row>
    <row r="199" customFormat="false" ht="15" hidden="false" customHeight="false" outlineLevel="0" collapsed="false">
      <c r="A199" s="35"/>
      <c r="B199" s="32" t="str">
        <f aca="false">IF(A199="","",MONTH(A199))</f>
        <v/>
      </c>
      <c r="C199" s="32" t="str">
        <f aca="false">IF(A199="","",YEAR(A199))</f>
        <v/>
      </c>
      <c r="D199" s="28"/>
      <c r="E199" s="32" t="str">
        <f aca="false">IF(D199="","",IFERROR(INDEX(Configuración!$B$24:$B$48,MATCH(D199,Configuración!$A$24:$A$48,0)),"Revisar"))</f>
        <v/>
      </c>
      <c r="F199" s="28"/>
      <c r="G199" s="28"/>
      <c r="H199" s="33"/>
    </row>
    <row r="200" customFormat="false" ht="15" hidden="false" customHeight="false" outlineLevel="0" collapsed="false">
      <c r="A200" s="35"/>
      <c r="B200" s="32" t="str">
        <f aca="false">IF(A200="","",MONTH(A200))</f>
        <v/>
      </c>
      <c r="C200" s="32" t="str">
        <f aca="false">IF(A200="","",YEAR(A200))</f>
        <v/>
      </c>
      <c r="D200" s="28"/>
      <c r="E200" s="32" t="str">
        <f aca="false">IF(D200="","",IFERROR(INDEX(Configuración!$B$24:$B$48,MATCH(D200,Configuración!$A$24:$A$48,0)),"Revisar"))</f>
        <v/>
      </c>
      <c r="F200" s="28"/>
      <c r="G200" s="28"/>
      <c r="H200" s="33"/>
    </row>
    <row r="201" customFormat="false" ht="15" hidden="false" customHeight="false" outlineLevel="0" collapsed="false">
      <c r="A201" s="35"/>
      <c r="B201" s="32" t="str">
        <f aca="false">IF(A201="","",MONTH(A201))</f>
        <v/>
      </c>
      <c r="C201" s="32" t="str">
        <f aca="false">IF(A201="","",YEAR(A201))</f>
        <v/>
      </c>
      <c r="D201" s="28"/>
      <c r="E201" s="32" t="str">
        <f aca="false">IF(D201="","",IFERROR(INDEX(Configuración!$B$24:$B$48,MATCH(D201,Configuración!$A$24:$A$48,0)),"Revisar"))</f>
        <v/>
      </c>
      <c r="F201" s="28"/>
      <c r="G201" s="28"/>
      <c r="H201" s="33"/>
    </row>
    <row r="202" customFormat="false" ht="15" hidden="false" customHeight="false" outlineLevel="0" collapsed="false">
      <c r="A202" s="35"/>
      <c r="B202" s="32" t="str">
        <f aca="false">IF(A202="","",MONTH(A202))</f>
        <v/>
      </c>
      <c r="C202" s="32" t="str">
        <f aca="false">IF(A202="","",YEAR(A202))</f>
        <v/>
      </c>
      <c r="D202" s="28"/>
      <c r="E202" s="32" t="str">
        <f aca="false">IF(D202="","",IFERROR(INDEX(Configuración!$B$24:$B$48,MATCH(D202,Configuración!$A$24:$A$48,0)),"Revisar"))</f>
        <v/>
      </c>
      <c r="F202" s="28"/>
      <c r="G202" s="28"/>
      <c r="H202" s="33"/>
    </row>
    <row r="203" customFormat="false" ht="15" hidden="false" customHeight="false" outlineLevel="0" collapsed="false">
      <c r="A203" s="35"/>
      <c r="B203" s="32" t="str">
        <f aca="false">IF(A203="","",MONTH(A203))</f>
        <v/>
      </c>
      <c r="C203" s="32" t="str">
        <f aca="false">IF(A203="","",YEAR(A203))</f>
        <v/>
      </c>
      <c r="D203" s="28"/>
      <c r="E203" s="32" t="str">
        <f aca="false">IF(D203="","",IFERROR(INDEX(Configuración!$B$24:$B$48,MATCH(D203,Configuración!$A$24:$A$48,0)),"Revisar"))</f>
        <v/>
      </c>
      <c r="F203" s="28"/>
      <c r="G203" s="28"/>
      <c r="H203" s="33"/>
    </row>
    <row r="204" customFormat="false" ht="15" hidden="false" customHeight="false" outlineLevel="0" collapsed="false">
      <c r="A204" s="35"/>
      <c r="B204" s="32" t="str">
        <f aca="false">IF(A204="","",MONTH(A204))</f>
        <v/>
      </c>
      <c r="C204" s="32" t="str">
        <f aca="false">IF(A204="","",YEAR(A204))</f>
        <v/>
      </c>
      <c r="D204" s="28"/>
      <c r="E204" s="32" t="str">
        <f aca="false">IF(D204="","",IFERROR(INDEX(Configuración!$B$24:$B$48,MATCH(D204,Configuración!$A$24:$A$48,0)),"Revisar"))</f>
        <v/>
      </c>
      <c r="F204" s="28"/>
      <c r="G204" s="28"/>
      <c r="H204" s="33"/>
    </row>
    <row r="205" customFormat="false" ht="15" hidden="false" customHeight="false" outlineLevel="0" collapsed="false">
      <c r="A205" s="35"/>
      <c r="B205" s="32" t="str">
        <f aca="false">IF(A205="","",MONTH(A205))</f>
        <v/>
      </c>
      <c r="C205" s="32" t="str">
        <f aca="false">IF(A205="","",YEAR(A205))</f>
        <v/>
      </c>
      <c r="D205" s="28"/>
      <c r="E205" s="32" t="str">
        <f aca="false">IF(D205="","",IFERROR(INDEX(Configuración!$B$24:$B$48,MATCH(D205,Configuración!$A$24:$A$48,0)),"Revisar"))</f>
        <v/>
      </c>
      <c r="F205" s="28"/>
      <c r="G205" s="28"/>
      <c r="H205" s="33"/>
    </row>
    <row r="206" customFormat="false" ht="15" hidden="false" customHeight="false" outlineLevel="0" collapsed="false">
      <c r="A206" s="35"/>
      <c r="B206" s="32" t="str">
        <f aca="false">IF(A206="","",MONTH(A206))</f>
        <v/>
      </c>
      <c r="C206" s="32" t="str">
        <f aca="false">IF(A206="","",YEAR(A206))</f>
        <v/>
      </c>
      <c r="D206" s="28"/>
      <c r="E206" s="32" t="str">
        <f aca="false">IF(D206="","",IFERROR(INDEX(Configuración!$B$24:$B$48,MATCH(D206,Configuración!$A$24:$A$48,0)),"Revisar"))</f>
        <v/>
      </c>
      <c r="F206" s="28"/>
      <c r="G206" s="28"/>
      <c r="H206" s="33"/>
    </row>
    <row r="207" customFormat="false" ht="15" hidden="false" customHeight="false" outlineLevel="0" collapsed="false">
      <c r="A207" s="35"/>
      <c r="B207" s="32" t="str">
        <f aca="false">IF(A207="","",MONTH(A207))</f>
        <v/>
      </c>
      <c r="C207" s="32" t="str">
        <f aca="false">IF(A207="","",YEAR(A207))</f>
        <v/>
      </c>
      <c r="D207" s="28"/>
      <c r="E207" s="32" t="str">
        <f aca="false">IF(D207="","",IFERROR(INDEX(Configuración!$B$24:$B$48,MATCH(D207,Configuración!$A$24:$A$48,0)),"Revisar"))</f>
        <v/>
      </c>
      <c r="F207" s="28"/>
      <c r="G207" s="28"/>
      <c r="H207" s="33"/>
    </row>
    <row r="208" customFormat="false" ht="15" hidden="false" customHeight="false" outlineLevel="0" collapsed="false">
      <c r="A208" s="35"/>
      <c r="B208" s="32" t="str">
        <f aca="false">IF(A208="","",MONTH(A208))</f>
        <v/>
      </c>
      <c r="C208" s="32" t="str">
        <f aca="false">IF(A208="","",YEAR(A208))</f>
        <v/>
      </c>
      <c r="D208" s="28"/>
      <c r="E208" s="32" t="str">
        <f aca="false">IF(D208="","",IFERROR(INDEX(Configuración!$B$24:$B$48,MATCH(D208,Configuración!$A$24:$A$48,0)),"Revisar"))</f>
        <v/>
      </c>
      <c r="F208" s="28"/>
      <c r="G208" s="28"/>
      <c r="H208" s="33"/>
    </row>
    <row r="209" customFormat="false" ht="15" hidden="false" customHeight="false" outlineLevel="0" collapsed="false">
      <c r="A209" s="35"/>
      <c r="B209" s="32" t="str">
        <f aca="false">IF(A209="","",MONTH(A209))</f>
        <v/>
      </c>
      <c r="C209" s="32" t="str">
        <f aca="false">IF(A209="","",YEAR(A209))</f>
        <v/>
      </c>
      <c r="D209" s="28"/>
      <c r="E209" s="32" t="str">
        <f aca="false">IF(D209="","",IFERROR(INDEX(Configuración!$B$24:$B$48,MATCH(D209,Configuración!$A$24:$A$48,0)),"Revisar"))</f>
        <v/>
      </c>
      <c r="F209" s="28"/>
      <c r="G209" s="28"/>
      <c r="H209" s="33"/>
    </row>
    <row r="210" customFormat="false" ht="15" hidden="false" customHeight="false" outlineLevel="0" collapsed="false">
      <c r="A210" s="35"/>
      <c r="B210" s="32" t="str">
        <f aca="false">IF(A210="","",MONTH(A210))</f>
        <v/>
      </c>
      <c r="C210" s="32" t="str">
        <f aca="false">IF(A210="","",YEAR(A210))</f>
        <v/>
      </c>
      <c r="D210" s="28"/>
      <c r="E210" s="32" t="str">
        <f aca="false">IF(D210="","",IFERROR(INDEX(Configuración!$B$24:$B$48,MATCH(D210,Configuración!$A$24:$A$48,0)),"Revisar"))</f>
        <v/>
      </c>
      <c r="F210" s="28"/>
      <c r="G210" s="28"/>
      <c r="H210" s="33"/>
    </row>
    <row r="211" customFormat="false" ht="15" hidden="false" customHeight="false" outlineLevel="0" collapsed="false">
      <c r="A211" s="35"/>
      <c r="B211" s="32" t="str">
        <f aca="false">IF(A211="","",MONTH(A211))</f>
        <v/>
      </c>
      <c r="C211" s="32" t="str">
        <f aca="false">IF(A211="","",YEAR(A211))</f>
        <v/>
      </c>
      <c r="D211" s="28"/>
      <c r="E211" s="32" t="str">
        <f aca="false">IF(D211="","",IFERROR(INDEX(Configuración!$B$24:$B$48,MATCH(D211,Configuración!$A$24:$A$48,0)),"Revisar"))</f>
        <v/>
      </c>
      <c r="F211" s="28"/>
      <c r="G211" s="28"/>
      <c r="H211" s="33"/>
    </row>
    <row r="212" customFormat="false" ht="15" hidden="false" customHeight="false" outlineLevel="0" collapsed="false">
      <c r="A212" s="35"/>
      <c r="B212" s="32" t="str">
        <f aca="false">IF(A212="","",MONTH(A212))</f>
        <v/>
      </c>
      <c r="C212" s="32" t="str">
        <f aca="false">IF(A212="","",YEAR(A212))</f>
        <v/>
      </c>
      <c r="D212" s="28"/>
      <c r="E212" s="32" t="str">
        <f aca="false">IF(D212="","",IFERROR(INDEX(Configuración!$B$24:$B$48,MATCH(D212,Configuración!$A$24:$A$48,0)),"Revisar"))</f>
        <v/>
      </c>
      <c r="F212" s="28"/>
      <c r="G212" s="28"/>
      <c r="H212" s="33"/>
    </row>
    <row r="213" customFormat="false" ht="15" hidden="false" customHeight="false" outlineLevel="0" collapsed="false">
      <c r="A213" s="35"/>
      <c r="B213" s="32" t="str">
        <f aca="false">IF(A213="","",MONTH(A213))</f>
        <v/>
      </c>
      <c r="C213" s="32" t="str">
        <f aca="false">IF(A213="","",YEAR(A213))</f>
        <v/>
      </c>
      <c r="D213" s="28"/>
      <c r="E213" s="32" t="str">
        <f aca="false">IF(D213="","",IFERROR(INDEX(Configuración!$B$24:$B$48,MATCH(D213,Configuración!$A$24:$A$48,0)),"Revisar"))</f>
        <v/>
      </c>
      <c r="F213" s="28"/>
      <c r="G213" s="28"/>
      <c r="H213" s="33"/>
    </row>
    <row r="214" customFormat="false" ht="15" hidden="false" customHeight="false" outlineLevel="0" collapsed="false">
      <c r="A214" s="35"/>
      <c r="B214" s="32" t="str">
        <f aca="false">IF(A214="","",MONTH(A214))</f>
        <v/>
      </c>
      <c r="C214" s="32" t="str">
        <f aca="false">IF(A214="","",YEAR(A214))</f>
        <v/>
      </c>
      <c r="D214" s="28"/>
      <c r="E214" s="32" t="str">
        <f aca="false">IF(D214="","",IFERROR(INDEX(Configuración!$B$24:$B$48,MATCH(D214,Configuración!$A$24:$A$48,0)),"Revisar"))</f>
        <v/>
      </c>
      <c r="F214" s="28"/>
      <c r="G214" s="28"/>
      <c r="H214" s="33"/>
    </row>
    <row r="215" customFormat="false" ht="15" hidden="false" customHeight="false" outlineLevel="0" collapsed="false">
      <c r="A215" s="35"/>
      <c r="B215" s="32" t="str">
        <f aca="false">IF(A215="","",MONTH(A215))</f>
        <v/>
      </c>
      <c r="C215" s="32" t="str">
        <f aca="false">IF(A215="","",YEAR(A215))</f>
        <v/>
      </c>
      <c r="D215" s="28"/>
      <c r="E215" s="32" t="str">
        <f aca="false">IF(D215="","",IFERROR(INDEX(Configuración!$B$24:$B$48,MATCH(D215,Configuración!$A$24:$A$48,0)),"Revisar"))</f>
        <v/>
      </c>
      <c r="F215" s="28"/>
      <c r="G215" s="28"/>
      <c r="H215" s="33"/>
    </row>
    <row r="216" customFormat="false" ht="15" hidden="false" customHeight="false" outlineLevel="0" collapsed="false">
      <c r="A216" s="35"/>
      <c r="B216" s="32" t="str">
        <f aca="false">IF(A216="","",MONTH(A216))</f>
        <v/>
      </c>
      <c r="C216" s="32" t="str">
        <f aca="false">IF(A216="","",YEAR(A216))</f>
        <v/>
      </c>
      <c r="D216" s="28"/>
      <c r="E216" s="32" t="str">
        <f aca="false">IF(D216="","",IFERROR(INDEX(Configuración!$B$24:$B$48,MATCH(D216,Configuración!$A$24:$A$48,0)),"Revisar"))</f>
        <v/>
      </c>
      <c r="F216" s="28"/>
      <c r="G216" s="28"/>
      <c r="H216" s="33"/>
    </row>
    <row r="217" customFormat="false" ht="15" hidden="false" customHeight="false" outlineLevel="0" collapsed="false">
      <c r="A217" s="35"/>
      <c r="B217" s="32" t="str">
        <f aca="false">IF(A217="","",MONTH(A217))</f>
        <v/>
      </c>
      <c r="C217" s="32" t="str">
        <f aca="false">IF(A217="","",YEAR(A217))</f>
        <v/>
      </c>
      <c r="D217" s="28"/>
      <c r="E217" s="32" t="str">
        <f aca="false">IF(D217="","",IFERROR(INDEX(Configuración!$B$24:$B$48,MATCH(D217,Configuración!$A$24:$A$48,0)),"Revisar"))</f>
        <v/>
      </c>
      <c r="F217" s="28"/>
      <c r="G217" s="28"/>
      <c r="H217" s="33"/>
    </row>
    <row r="218" customFormat="false" ht="15" hidden="false" customHeight="false" outlineLevel="0" collapsed="false">
      <c r="A218" s="35"/>
      <c r="B218" s="32" t="str">
        <f aca="false">IF(A218="","",MONTH(A218))</f>
        <v/>
      </c>
      <c r="C218" s="32" t="str">
        <f aca="false">IF(A218="","",YEAR(A218))</f>
        <v/>
      </c>
      <c r="D218" s="28"/>
      <c r="E218" s="32" t="str">
        <f aca="false">IF(D218="","",IFERROR(INDEX(Configuración!$B$24:$B$48,MATCH(D218,Configuración!$A$24:$A$48,0)),"Revisar"))</f>
        <v/>
      </c>
      <c r="F218" s="28"/>
      <c r="G218" s="28"/>
      <c r="H218" s="33"/>
    </row>
    <row r="219" customFormat="false" ht="15" hidden="false" customHeight="false" outlineLevel="0" collapsed="false">
      <c r="A219" s="35"/>
      <c r="B219" s="32" t="str">
        <f aca="false">IF(A219="","",MONTH(A219))</f>
        <v/>
      </c>
      <c r="C219" s="32" t="str">
        <f aca="false">IF(A219="","",YEAR(A219))</f>
        <v/>
      </c>
      <c r="D219" s="28"/>
      <c r="E219" s="32" t="str">
        <f aca="false">IF(D219="","",IFERROR(INDEX(Configuración!$B$24:$B$48,MATCH(D219,Configuración!$A$24:$A$48,0)),"Revisar"))</f>
        <v/>
      </c>
      <c r="F219" s="28"/>
      <c r="G219" s="28"/>
      <c r="H219" s="33"/>
    </row>
    <row r="220" customFormat="false" ht="15" hidden="false" customHeight="false" outlineLevel="0" collapsed="false">
      <c r="A220" s="35"/>
      <c r="B220" s="32" t="str">
        <f aca="false">IF(A220="","",MONTH(A220))</f>
        <v/>
      </c>
      <c r="C220" s="32" t="str">
        <f aca="false">IF(A220="","",YEAR(A220))</f>
        <v/>
      </c>
      <c r="D220" s="28"/>
      <c r="E220" s="32" t="str">
        <f aca="false">IF(D220="","",IFERROR(INDEX(Configuración!$B$24:$B$48,MATCH(D220,Configuración!$A$24:$A$48,0)),"Revisar"))</f>
        <v/>
      </c>
      <c r="F220" s="28"/>
      <c r="G220" s="28"/>
      <c r="H220" s="33"/>
    </row>
    <row r="221" customFormat="false" ht="15" hidden="false" customHeight="false" outlineLevel="0" collapsed="false">
      <c r="A221" s="35"/>
      <c r="B221" s="32" t="str">
        <f aca="false">IF(A221="","",MONTH(A221))</f>
        <v/>
      </c>
      <c r="C221" s="32" t="str">
        <f aca="false">IF(A221="","",YEAR(A221))</f>
        <v/>
      </c>
      <c r="D221" s="28"/>
      <c r="E221" s="32" t="str">
        <f aca="false">IF(D221="","",IFERROR(INDEX(Configuración!$B$24:$B$48,MATCH(D221,Configuración!$A$24:$A$48,0)),"Revisar"))</f>
        <v/>
      </c>
      <c r="F221" s="28"/>
      <c r="G221" s="28"/>
      <c r="H221" s="33"/>
    </row>
    <row r="222" customFormat="false" ht="15" hidden="false" customHeight="false" outlineLevel="0" collapsed="false">
      <c r="A222" s="35"/>
      <c r="B222" s="32" t="str">
        <f aca="false">IF(A222="","",MONTH(A222))</f>
        <v/>
      </c>
      <c r="C222" s="32" t="str">
        <f aca="false">IF(A222="","",YEAR(A222))</f>
        <v/>
      </c>
      <c r="D222" s="28"/>
      <c r="E222" s="32" t="str">
        <f aca="false">IF(D222="","",IFERROR(INDEX(Configuración!$B$24:$B$48,MATCH(D222,Configuración!$A$24:$A$48,0)),"Revisar"))</f>
        <v/>
      </c>
      <c r="F222" s="28"/>
      <c r="G222" s="28"/>
      <c r="H222" s="33"/>
    </row>
    <row r="223" customFormat="false" ht="15" hidden="false" customHeight="false" outlineLevel="0" collapsed="false">
      <c r="A223" s="35"/>
      <c r="B223" s="32" t="str">
        <f aca="false">IF(A223="","",MONTH(A223))</f>
        <v/>
      </c>
      <c r="C223" s="32" t="str">
        <f aca="false">IF(A223="","",YEAR(A223))</f>
        <v/>
      </c>
      <c r="D223" s="28"/>
      <c r="E223" s="32" t="str">
        <f aca="false">IF(D223="","",IFERROR(INDEX(Configuración!$B$24:$B$48,MATCH(D223,Configuración!$A$24:$A$48,0)),"Revisar"))</f>
        <v/>
      </c>
      <c r="F223" s="28"/>
      <c r="G223" s="28"/>
      <c r="H223" s="33"/>
    </row>
    <row r="224" customFormat="false" ht="15" hidden="false" customHeight="false" outlineLevel="0" collapsed="false">
      <c r="A224" s="35"/>
      <c r="B224" s="32" t="str">
        <f aca="false">IF(A224="","",MONTH(A224))</f>
        <v/>
      </c>
      <c r="C224" s="32" t="str">
        <f aca="false">IF(A224="","",YEAR(A224))</f>
        <v/>
      </c>
      <c r="D224" s="28"/>
      <c r="E224" s="32" t="str">
        <f aca="false">IF(D224="","",IFERROR(INDEX(Configuración!$B$24:$B$48,MATCH(D224,Configuración!$A$24:$A$48,0)),"Revisar"))</f>
        <v/>
      </c>
      <c r="F224" s="28"/>
      <c r="G224" s="28"/>
      <c r="H224" s="33"/>
    </row>
    <row r="225" customFormat="false" ht="15" hidden="false" customHeight="false" outlineLevel="0" collapsed="false">
      <c r="A225" s="35"/>
      <c r="B225" s="32" t="str">
        <f aca="false">IF(A225="","",MONTH(A225))</f>
        <v/>
      </c>
      <c r="C225" s="32" t="str">
        <f aca="false">IF(A225="","",YEAR(A225))</f>
        <v/>
      </c>
      <c r="D225" s="28"/>
      <c r="E225" s="32" t="str">
        <f aca="false">IF(D225="","",IFERROR(INDEX(Configuración!$B$24:$B$48,MATCH(D225,Configuración!$A$24:$A$48,0)),"Revisar"))</f>
        <v/>
      </c>
      <c r="F225" s="28"/>
      <c r="G225" s="28"/>
      <c r="H225" s="33"/>
    </row>
    <row r="226" customFormat="false" ht="15" hidden="false" customHeight="false" outlineLevel="0" collapsed="false">
      <c r="A226" s="35"/>
      <c r="B226" s="32" t="str">
        <f aca="false">IF(A226="","",MONTH(A226))</f>
        <v/>
      </c>
      <c r="C226" s="32" t="str">
        <f aca="false">IF(A226="","",YEAR(A226))</f>
        <v/>
      </c>
      <c r="D226" s="28"/>
      <c r="E226" s="32" t="str">
        <f aca="false">IF(D226="","",IFERROR(INDEX(Configuración!$B$24:$B$48,MATCH(D226,Configuración!$A$24:$A$48,0)),"Revisar"))</f>
        <v/>
      </c>
      <c r="F226" s="28"/>
      <c r="G226" s="28"/>
      <c r="H226" s="33"/>
    </row>
    <row r="227" customFormat="false" ht="15" hidden="false" customHeight="false" outlineLevel="0" collapsed="false">
      <c r="A227" s="35"/>
      <c r="B227" s="32" t="str">
        <f aca="false">IF(A227="","",MONTH(A227))</f>
        <v/>
      </c>
      <c r="C227" s="32" t="str">
        <f aca="false">IF(A227="","",YEAR(A227))</f>
        <v/>
      </c>
      <c r="D227" s="28"/>
      <c r="E227" s="32" t="str">
        <f aca="false">IF(D227="","",IFERROR(INDEX(Configuración!$B$24:$B$48,MATCH(D227,Configuración!$A$24:$A$48,0)),"Revisar"))</f>
        <v/>
      </c>
      <c r="F227" s="28"/>
      <c r="G227" s="28"/>
      <c r="H227" s="33"/>
    </row>
    <row r="228" customFormat="false" ht="15" hidden="false" customHeight="false" outlineLevel="0" collapsed="false">
      <c r="A228" s="35"/>
      <c r="B228" s="32" t="str">
        <f aca="false">IF(A228="","",MONTH(A228))</f>
        <v/>
      </c>
      <c r="C228" s="32" t="str">
        <f aca="false">IF(A228="","",YEAR(A228))</f>
        <v/>
      </c>
      <c r="D228" s="28"/>
      <c r="E228" s="32" t="str">
        <f aca="false">IF(D228="","",IFERROR(INDEX(Configuración!$B$24:$B$48,MATCH(D228,Configuración!$A$24:$A$48,0)),"Revisar"))</f>
        <v/>
      </c>
      <c r="F228" s="28"/>
      <c r="G228" s="28"/>
      <c r="H228" s="33"/>
    </row>
    <row r="229" customFormat="false" ht="15" hidden="false" customHeight="false" outlineLevel="0" collapsed="false">
      <c r="A229" s="35"/>
      <c r="B229" s="32" t="str">
        <f aca="false">IF(A229="","",MONTH(A229))</f>
        <v/>
      </c>
      <c r="C229" s="32" t="str">
        <f aca="false">IF(A229="","",YEAR(A229))</f>
        <v/>
      </c>
      <c r="D229" s="28"/>
      <c r="E229" s="32" t="str">
        <f aca="false">IF(D229="","",IFERROR(INDEX(Configuración!$B$24:$B$48,MATCH(D229,Configuración!$A$24:$A$48,0)),"Revisar"))</f>
        <v/>
      </c>
      <c r="F229" s="28"/>
      <c r="G229" s="28"/>
      <c r="H229" s="33"/>
    </row>
    <row r="230" customFormat="false" ht="15" hidden="false" customHeight="false" outlineLevel="0" collapsed="false">
      <c r="A230" s="35"/>
      <c r="B230" s="32" t="str">
        <f aca="false">IF(A230="","",MONTH(A230))</f>
        <v/>
      </c>
      <c r="C230" s="32" t="str">
        <f aca="false">IF(A230="","",YEAR(A230))</f>
        <v/>
      </c>
      <c r="D230" s="28"/>
      <c r="E230" s="32" t="str">
        <f aca="false">IF(D230="","",IFERROR(INDEX(Configuración!$B$24:$B$48,MATCH(D230,Configuración!$A$24:$A$48,0)),"Revisar"))</f>
        <v/>
      </c>
      <c r="F230" s="28"/>
      <c r="G230" s="28"/>
      <c r="H230" s="33"/>
    </row>
    <row r="231" customFormat="false" ht="15" hidden="false" customHeight="false" outlineLevel="0" collapsed="false">
      <c r="A231" s="35"/>
      <c r="B231" s="32" t="str">
        <f aca="false">IF(A231="","",MONTH(A231))</f>
        <v/>
      </c>
      <c r="C231" s="32" t="str">
        <f aca="false">IF(A231="","",YEAR(A231))</f>
        <v/>
      </c>
      <c r="D231" s="28"/>
      <c r="E231" s="32" t="str">
        <f aca="false">IF(D231="","",IFERROR(INDEX(Configuración!$B$24:$B$48,MATCH(D231,Configuración!$A$24:$A$48,0)),"Revisar"))</f>
        <v/>
      </c>
      <c r="F231" s="28"/>
      <c r="G231" s="28"/>
      <c r="H231" s="33"/>
    </row>
    <row r="232" customFormat="false" ht="15" hidden="false" customHeight="false" outlineLevel="0" collapsed="false">
      <c r="A232" s="35"/>
      <c r="B232" s="32" t="str">
        <f aca="false">IF(A232="","",MONTH(A232))</f>
        <v/>
      </c>
      <c r="C232" s="32" t="str">
        <f aca="false">IF(A232="","",YEAR(A232))</f>
        <v/>
      </c>
      <c r="D232" s="28"/>
      <c r="E232" s="32" t="str">
        <f aca="false">IF(D232="","",IFERROR(INDEX(Configuración!$B$24:$B$48,MATCH(D232,Configuración!$A$24:$A$48,0)),"Revisar"))</f>
        <v/>
      </c>
      <c r="F232" s="28"/>
      <c r="G232" s="28"/>
      <c r="H232" s="33"/>
    </row>
    <row r="233" customFormat="false" ht="15" hidden="false" customHeight="false" outlineLevel="0" collapsed="false">
      <c r="A233" s="35"/>
      <c r="B233" s="32" t="str">
        <f aca="false">IF(A233="","",MONTH(A233))</f>
        <v/>
      </c>
      <c r="C233" s="32" t="str">
        <f aca="false">IF(A233="","",YEAR(A233))</f>
        <v/>
      </c>
      <c r="D233" s="28"/>
      <c r="E233" s="32" t="str">
        <f aca="false">IF(D233="","",IFERROR(INDEX(Configuración!$B$24:$B$48,MATCH(D233,Configuración!$A$24:$A$48,0)),"Revisar"))</f>
        <v/>
      </c>
      <c r="F233" s="28"/>
      <c r="G233" s="28"/>
      <c r="H233" s="33"/>
    </row>
    <row r="234" customFormat="false" ht="15" hidden="false" customHeight="false" outlineLevel="0" collapsed="false">
      <c r="A234" s="35"/>
      <c r="B234" s="32" t="str">
        <f aca="false">IF(A234="","",MONTH(A234))</f>
        <v/>
      </c>
      <c r="C234" s="32" t="str">
        <f aca="false">IF(A234="","",YEAR(A234))</f>
        <v/>
      </c>
      <c r="D234" s="28"/>
      <c r="E234" s="32" t="str">
        <f aca="false">IF(D234="","",IFERROR(INDEX(Configuración!$B$24:$B$48,MATCH(D234,Configuración!$A$24:$A$48,0)),"Revisar"))</f>
        <v/>
      </c>
      <c r="F234" s="28"/>
      <c r="G234" s="28"/>
      <c r="H234" s="33"/>
    </row>
    <row r="235" customFormat="false" ht="15" hidden="false" customHeight="false" outlineLevel="0" collapsed="false">
      <c r="A235" s="35"/>
      <c r="B235" s="32" t="str">
        <f aca="false">IF(A235="","",MONTH(A235))</f>
        <v/>
      </c>
      <c r="C235" s="32" t="str">
        <f aca="false">IF(A235="","",YEAR(A235))</f>
        <v/>
      </c>
      <c r="D235" s="28"/>
      <c r="E235" s="32" t="str">
        <f aca="false">IF(D235="","",IFERROR(INDEX(Configuración!$B$24:$B$48,MATCH(D235,Configuración!$A$24:$A$48,0)),"Revisar"))</f>
        <v/>
      </c>
      <c r="F235" s="28"/>
      <c r="G235" s="28"/>
      <c r="H235" s="33"/>
    </row>
    <row r="236" customFormat="false" ht="15" hidden="false" customHeight="false" outlineLevel="0" collapsed="false">
      <c r="A236" s="35"/>
      <c r="B236" s="32" t="str">
        <f aca="false">IF(A236="","",MONTH(A236))</f>
        <v/>
      </c>
      <c r="C236" s="32" t="str">
        <f aca="false">IF(A236="","",YEAR(A236))</f>
        <v/>
      </c>
      <c r="D236" s="28"/>
      <c r="E236" s="32" t="str">
        <f aca="false">IF(D236="","",IFERROR(INDEX(Configuración!$B$24:$B$48,MATCH(D236,Configuración!$A$24:$A$48,0)),"Revisar"))</f>
        <v/>
      </c>
      <c r="F236" s="28"/>
      <c r="G236" s="28"/>
      <c r="H236" s="33"/>
    </row>
    <row r="237" customFormat="false" ht="15" hidden="false" customHeight="false" outlineLevel="0" collapsed="false">
      <c r="A237" s="35"/>
      <c r="B237" s="32" t="str">
        <f aca="false">IF(A237="","",MONTH(A237))</f>
        <v/>
      </c>
      <c r="C237" s="32" t="str">
        <f aca="false">IF(A237="","",YEAR(A237))</f>
        <v/>
      </c>
      <c r="D237" s="28"/>
      <c r="E237" s="32" t="str">
        <f aca="false">IF(D237="","",IFERROR(INDEX(Configuración!$B$24:$B$48,MATCH(D237,Configuración!$A$24:$A$48,0)),"Revisar"))</f>
        <v/>
      </c>
      <c r="F237" s="28"/>
      <c r="G237" s="28"/>
      <c r="H237" s="33"/>
    </row>
    <row r="238" customFormat="false" ht="15" hidden="false" customHeight="false" outlineLevel="0" collapsed="false">
      <c r="A238" s="35"/>
      <c r="B238" s="32" t="str">
        <f aca="false">IF(A238="","",MONTH(A238))</f>
        <v/>
      </c>
      <c r="C238" s="32" t="str">
        <f aca="false">IF(A238="","",YEAR(A238))</f>
        <v/>
      </c>
      <c r="D238" s="28"/>
      <c r="E238" s="32" t="str">
        <f aca="false">IF(D238="","",IFERROR(INDEX(Configuración!$B$24:$B$48,MATCH(D238,Configuración!$A$24:$A$48,0)),"Revisar"))</f>
        <v/>
      </c>
      <c r="F238" s="28"/>
      <c r="G238" s="28"/>
      <c r="H238" s="33"/>
    </row>
    <row r="239" customFormat="false" ht="15" hidden="false" customHeight="false" outlineLevel="0" collapsed="false">
      <c r="A239" s="35"/>
      <c r="B239" s="32" t="str">
        <f aca="false">IF(A239="","",MONTH(A239))</f>
        <v/>
      </c>
      <c r="C239" s="32" t="str">
        <f aca="false">IF(A239="","",YEAR(A239))</f>
        <v/>
      </c>
      <c r="D239" s="28"/>
      <c r="E239" s="32" t="str">
        <f aca="false">IF(D239="","",IFERROR(INDEX(Configuración!$B$24:$B$48,MATCH(D239,Configuración!$A$24:$A$48,0)),"Revisar"))</f>
        <v/>
      </c>
      <c r="F239" s="28"/>
      <c r="G239" s="28"/>
      <c r="H239" s="33"/>
    </row>
    <row r="240" customFormat="false" ht="15" hidden="false" customHeight="false" outlineLevel="0" collapsed="false">
      <c r="A240" s="35"/>
      <c r="B240" s="32" t="str">
        <f aca="false">IF(A240="","",MONTH(A240))</f>
        <v/>
      </c>
      <c r="C240" s="32" t="str">
        <f aca="false">IF(A240="","",YEAR(A240))</f>
        <v/>
      </c>
      <c r="D240" s="28"/>
      <c r="E240" s="32" t="str">
        <f aca="false">IF(D240="","",IFERROR(INDEX(Configuración!$B$24:$B$48,MATCH(D240,Configuración!$A$24:$A$48,0)),"Revisar"))</f>
        <v/>
      </c>
      <c r="F240" s="28"/>
      <c r="G240" s="28"/>
      <c r="H240" s="33"/>
    </row>
    <row r="241" customFormat="false" ht="15" hidden="false" customHeight="false" outlineLevel="0" collapsed="false">
      <c r="A241" s="35"/>
      <c r="B241" s="32" t="str">
        <f aca="false">IF(A241="","",MONTH(A241))</f>
        <v/>
      </c>
      <c r="C241" s="32" t="str">
        <f aca="false">IF(A241="","",YEAR(A241))</f>
        <v/>
      </c>
      <c r="D241" s="28"/>
      <c r="E241" s="32" t="str">
        <f aca="false">IF(D241="","",IFERROR(INDEX(Configuración!$B$24:$B$48,MATCH(D241,Configuración!$A$24:$A$48,0)),"Revisar"))</f>
        <v/>
      </c>
      <c r="F241" s="28"/>
      <c r="G241" s="28"/>
      <c r="H241" s="33"/>
    </row>
    <row r="242" customFormat="false" ht="15" hidden="false" customHeight="false" outlineLevel="0" collapsed="false">
      <c r="A242" s="35"/>
      <c r="B242" s="32" t="str">
        <f aca="false">IF(A242="","",MONTH(A242))</f>
        <v/>
      </c>
      <c r="C242" s="32" t="str">
        <f aca="false">IF(A242="","",YEAR(A242))</f>
        <v/>
      </c>
      <c r="D242" s="28"/>
      <c r="E242" s="32" t="str">
        <f aca="false">IF(D242="","",IFERROR(INDEX(Configuración!$B$24:$B$48,MATCH(D242,Configuración!$A$24:$A$48,0)),"Revisar"))</f>
        <v/>
      </c>
      <c r="F242" s="28"/>
      <c r="G242" s="28"/>
      <c r="H242" s="33"/>
    </row>
    <row r="243" customFormat="false" ht="15" hidden="false" customHeight="false" outlineLevel="0" collapsed="false">
      <c r="A243" s="35"/>
      <c r="B243" s="32" t="str">
        <f aca="false">IF(A243="","",MONTH(A243))</f>
        <v/>
      </c>
      <c r="C243" s="32" t="str">
        <f aca="false">IF(A243="","",YEAR(A243))</f>
        <v/>
      </c>
      <c r="D243" s="28"/>
      <c r="E243" s="32" t="str">
        <f aca="false">IF(D243="","",IFERROR(INDEX(Configuración!$B$24:$B$48,MATCH(D243,Configuración!$A$24:$A$48,0)),"Revisar"))</f>
        <v/>
      </c>
      <c r="F243" s="28"/>
      <c r="G243" s="28"/>
      <c r="H243" s="33"/>
    </row>
    <row r="244" customFormat="false" ht="15" hidden="false" customHeight="false" outlineLevel="0" collapsed="false">
      <c r="A244" s="35"/>
      <c r="B244" s="32" t="str">
        <f aca="false">IF(A244="","",MONTH(A244))</f>
        <v/>
      </c>
      <c r="C244" s="32" t="str">
        <f aca="false">IF(A244="","",YEAR(A244))</f>
        <v/>
      </c>
      <c r="D244" s="28"/>
      <c r="E244" s="32" t="str">
        <f aca="false">IF(D244="","",IFERROR(INDEX(Configuración!$B$24:$B$48,MATCH(D244,Configuración!$A$24:$A$48,0)),"Revisar"))</f>
        <v/>
      </c>
      <c r="F244" s="28"/>
      <c r="G244" s="28"/>
      <c r="H244" s="33"/>
    </row>
    <row r="245" customFormat="false" ht="15" hidden="false" customHeight="false" outlineLevel="0" collapsed="false">
      <c r="A245" s="35"/>
      <c r="B245" s="32" t="str">
        <f aca="false">IF(A245="","",MONTH(A245))</f>
        <v/>
      </c>
      <c r="C245" s="32" t="str">
        <f aca="false">IF(A245="","",YEAR(A245))</f>
        <v/>
      </c>
      <c r="D245" s="28"/>
      <c r="E245" s="32" t="str">
        <f aca="false">IF(D245="","",IFERROR(INDEX(Configuración!$B$24:$B$48,MATCH(D245,Configuración!$A$24:$A$48,0)),"Revisar"))</f>
        <v/>
      </c>
      <c r="F245" s="28"/>
      <c r="G245" s="28"/>
      <c r="H245" s="33"/>
    </row>
    <row r="246" customFormat="false" ht="15" hidden="false" customHeight="false" outlineLevel="0" collapsed="false">
      <c r="A246" s="35"/>
      <c r="B246" s="32" t="str">
        <f aca="false">IF(A246="","",MONTH(A246))</f>
        <v/>
      </c>
      <c r="C246" s="32" t="str">
        <f aca="false">IF(A246="","",YEAR(A246))</f>
        <v/>
      </c>
      <c r="D246" s="28"/>
      <c r="E246" s="32" t="str">
        <f aca="false">IF(D246="","",IFERROR(INDEX(Configuración!$B$24:$B$48,MATCH(D246,Configuración!$A$24:$A$48,0)),"Revisar"))</f>
        <v/>
      </c>
      <c r="F246" s="28"/>
      <c r="G246" s="28"/>
      <c r="H246" s="33"/>
    </row>
    <row r="247" customFormat="false" ht="15" hidden="false" customHeight="false" outlineLevel="0" collapsed="false">
      <c r="A247" s="35"/>
      <c r="B247" s="32" t="str">
        <f aca="false">IF(A247="","",MONTH(A247))</f>
        <v/>
      </c>
      <c r="C247" s="32" t="str">
        <f aca="false">IF(A247="","",YEAR(A247))</f>
        <v/>
      </c>
      <c r="D247" s="28"/>
      <c r="E247" s="32" t="str">
        <f aca="false">IF(D247="","",IFERROR(INDEX(Configuración!$B$24:$B$48,MATCH(D247,Configuración!$A$24:$A$48,0)),"Revisar"))</f>
        <v/>
      </c>
      <c r="F247" s="28"/>
      <c r="G247" s="28"/>
      <c r="H247" s="33"/>
    </row>
    <row r="248" customFormat="false" ht="15" hidden="false" customHeight="false" outlineLevel="0" collapsed="false">
      <c r="A248" s="35"/>
      <c r="B248" s="32" t="str">
        <f aca="false">IF(A248="","",MONTH(A248))</f>
        <v/>
      </c>
      <c r="C248" s="32" t="str">
        <f aca="false">IF(A248="","",YEAR(A248))</f>
        <v/>
      </c>
      <c r="D248" s="28"/>
      <c r="E248" s="32" t="str">
        <f aca="false">IF(D248="","",IFERROR(INDEX(Configuración!$B$24:$B$48,MATCH(D248,Configuración!$A$24:$A$48,0)),"Revisar"))</f>
        <v/>
      </c>
      <c r="F248" s="28"/>
      <c r="G248" s="28"/>
      <c r="H248" s="33"/>
    </row>
    <row r="249" customFormat="false" ht="15" hidden="false" customHeight="false" outlineLevel="0" collapsed="false">
      <c r="A249" s="35"/>
      <c r="B249" s="32" t="str">
        <f aca="false">IF(A249="","",MONTH(A249))</f>
        <v/>
      </c>
      <c r="C249" s="32" t="str">
        <f aca="false">IF(A249="","",YEAR(A249))</f>
        <v/>
      </c>
      <c r="D249" s="28"/>
      <c r="E249" s="32" t="str">
        <f aca="false">IF(D249="","",IFERROR(INDEX(Configuración!$B$24:$B$48,MATCH(D249,Configuración!$A$24:$A$48,0)),"Revisar"))</f>
        <v/>
      </c>
      <c r="F249" s="28"/>
      <c r="G249" s="28"/>
      <c r="H249" s="33"/>
    </row>
    <row r="250" customFormat="false" ht="15" hidden="false" customHeight="false" outlineLevel="0" collapsed="false">
      <c r="A250" s="35"/>
      <c r="B250" s="32" t="str">
        <f aca="false">IF(A250="","",MONTH(A250))</f>
        <v/>
      </c>
      <c r="C250" s="32" t="str">
        <f aca="false">IF(A250="","",YEAR(A250))</f>
        <v/>
      </c>
      <c r="D250" s="28"/>
      <c r="E250" s="32" t="str">
        <f aca="false">IF(D250="","",IFERROR(INDEX(Configuración!$B$24:$B$48,MATCH(D250,Configuración!$A$24:$A$48,0)),"Revisar"))</f>
        <v/>
      </c>
      <c r="F250" s="28"/>
      <c r="G250" s="28"/>
      <c r="H250" s="33"/>
    </row>
    <row r="251" customFormat="false" ht="15" hidden="false" customHeight="false" outlineLevel="0" collapsed="false">
      <c r="A251" s="35"/>
      <c r="B251" s="32" t="str">
        <f aca="false">IF(A251="","",MONTH(A251))</f>
        <v/>
      </c>
      <c r="C251" s="32" t="str">
        <f aca="false">IF(A251="","",YEAR(A251))</f>
        <v/>
      </c>
      <c r="D251" s="28"/>
      <c r="E251" s="32" t="str">
        <f aca="false">IF(D251="","",IFERROR(INDEX(Configuración!$B$24:$B$48,MATCH(D251,Configuración!$A$24:$A$48,0)),"Revisar"))</f>
        <v/>
      </c>
      <c r="F251" s="28"/>
      <c r="G251" s="28"/>
      <c r="H251" s="33"/>
    </row>
    <row r="252" customFormat="false" ht="15" hidden="false" customHeight="false" outlineLevel="0" collapsed="false">
      <c r="A252" s="35"/>
      <c r="B252" s="32" t="str">
        <f aca="false">IF(A252="","",MONTH(A252))</f>
        <v/>
      </c>
      <c r="C252" s="32" t="str">
        <f aca="false">IF(A252="","",YEAR(A252))</f>
        <v/>
      </c>
      <c r="D252" s="28"/>
      <c r="E252" s="32" t="str">
        <f aca="false">IF(D252="","",IFERROR(INDEX(Configuración!$B$24:$B$48,MATCH(D252,Configuración!$A$24:$A$48,0)),"Revisar"))</f>
        <v/>
      </c>
      <c r="F252" s="28"/>
      <c r="G252" s="28"/>
      <c r="H252" s="33"/>
    </row>
    <row r="253" customFormat="false" ht="15" hidden="false" customHeight="false" outlineLevel="0" collapsed="false">
      <c r="A253" s="35"/>
      <c r="B253" s="32" t="str">
        <f aca="false">IF(A253="","",MONTH(A253))</f>
        <v/>
      </c>
      <c r="C253" s="32" t="str">
        <f aca="false">IF(A253="","",YEAR(A253))</f>
        <v/>
      </c>
      <c r="D253" s="28"/>
      <c r="E253" s="32" t="str">
        <f aca="false">IF(D253="","",IFERROR(INDEX(Configuración!$B$24:$B$48,MATCH(D253,Configuración!$A$24:$A$48,0)),"Revisar"))</f>
        <v/>
      </c>
      <c r="F253" s="28"/>
      <c r="G253" s="28"/>
      <c r="H253" s="33"/>
    </row>
    <row r="254" customFormat="false" ht="15" hidden="false" customHeight="false" outlineLevel="0" collapsed="false">
      <c r="A254" s="35"/>
      <c r="B254" s="32" t="str">
        <f aca="false">IF(A254="","",MONTH(A254))</f>
        <v/>
      </c>
      <c r="C254" s="32" t="str">
        <f aca="false">IF(A254="","",YEAR(A254))</f>
        <v/>
      </c>
      <c r="D254" s="28"/>
      <c r="E254" s="32" t="str">
        <f aca="false">IF(D254="","",IFERROR(INDEX(Configuración!$B$24:$B$48,MATCH(D254,Configuración!$A$24:$A$48,0)),"Revisar"))</f>
        <v/>
      </c>
      <c r="F254" s="28"/>
      <c r="G254" s="28"/>
      <c r="H254" s="33"/>
    </row>
    <row r="255" customFormat="false" ht="15" hidden="false" customHeight="false" outlineLevel="0" collapsed="false">
      <c r="A255" s="35"/>
      <c r="B255" s="32" t="str">
        <f aca="false">IF(A255="","",MONTH(A255))</f>
        <v/>
      </c>
      <c r="C255" s="32" t="str">
        <f aca="false">IF(A255="","",YEAR(A255))</f>
        <v/>
      </c>
      <c r="D255" s="28"/>
      <c r="E255" s="32" t="str">
        <f aca="false">IF(D255="","",IFERROR(INDEX(Configuración!$B$24:$B$48,MATCH(D255,Configuración!$A$24:$A$48,0)),"Revisar"))</f>
        <v/>
      </c>
      <c r="F255" s="28"/>
      <c r="G255" s="28"/>
      <c r="H255" s="33"/>
    </row>
    <row r="256" customFormat="false" ht="15" hidden="false" customHeight="false" outlineLevel="0" collapsed="false">
      <c r="A256" s="35"/>
      <c r="B256" s="32" t="str">
        <f aca="false">IF(A256="","",MONTH(A256))</f>
        <v/>
      </c>
      <c r="C256" s="32" t="str">
        <f aca="false">IF(A256="","",YEAR(A256))</f>
        <v/>
      </c>
      <c r="D256" s="28"/>
      <c r="E256" s="32" t="str">
        <f aca="false">IF(D256="","",IFERROR(INDEX(Configuración!$B$24:$B$48,MATCH(D256,Configuración!$A$24:$A$48,0)),"Revisar"))</f>
        <v/>
      </c>
      <c r="F256" s="28"/>
      <c r="G256" s="28"/>
      <c r="H256" s="33"/>
    </row>
    <row r="257" customFormat="false" ht="15" hidden="false" customHeight="false" outlineLevel="0" collapsed="false">
      <c r="A257" s="35"/>
      <c r="B257" s="32" t="str">
        <f aca="false">IF(A257="","",MONTH(A257))</f>
        <v/>
      </c>
      <c r="C257" s="32" t="str">
        <f aca="false">IF(A257="","",YEAR(A257))</f>
        <v/>
      </c>
      <c r="D257" s="28"/>
      <c r="E257" s="32" t="str">
        <f aca="false">IF(D257="","",IFERROR(INDEX(Configuración!$B$24:$B$48,MATCH(D257,Configuración!$A$24:$A$48,0)),"Revisar"))</f>
        <v/>
      </c>
      <c r="F257" s="28"/>
      <c r="G257" s="28"/>
      <c r="H257" s="33"/>
    </row>
    <row r="258" customFormat="false" ht="15" hidden="false" customHeight="false" outlineLevel="0" collapsed="false">
      <c r="A258" s="35"/>
      <c r="B258" s="32" t="str">
        <f aca="false">IF(A258="","",MONTH(A258))</f>
        <v/>
      </c>
      <c r="C258" s="32" t="str">
        <f aca="false">IF(A258="","",YEAR(A258))</f>
        <v/>
      </c>
      <c r="D258" s="28"/>
      <c r="E258" s="32" t="str">
        <f aca="false">IF(D258="","",IFERROR(INDEX(Configuración!$B$24:$B$48,MATCH(D258,Configuración!$A$24:$A$48,0)),"Revisar"))</f>
        <v/>
      </c>
      <c r="F258" s="28"/>
      <c r="G258" s="28"/>
      <c r="H258" s="33"/>
    </row>
    <row r="259" customFormat="false" ht="15" hidden="false" customHeight="false" outlineLevel="0" collapsed="false">
      <c r="A259" s="35"/>
      <c r="B259" s="32" t="str">
        <f aca="false">IF(A259="","",MONTH(A259))</f>
        <v/>
      </c>
      <c r="C259" s="32" t="str">
        <f aca="false">IF(A259="","",YEAR(A259))</f>
        <v/>
      </c>
      <c r="D259" s="28"/>
      <c r="E259" s="32" t="str">
        <f aca="false">IF(D259="","",IFERROR(INDEX(Configuración!$B$24:$B$48,MATCH(D259,Configuración!$A$24:$A$48,0)),"Revisar"))</f>
        <v/>
      </c>
      <c r="F259" s="28"/>
      <c r="G259" s="28"/>
      <c r="H259" s="33"/>
    </row>
    <row r="260" customFormat="false" ht="15" hidden="false" customHeight="false" outlineLevel="0" collapsed="false">
      <c r="A260" s="35"/>
      <c r="B260" s="32" t="str">
        <f aca="false">IF(A260="","",MONTH(A260))</f>
        <v/>
      </c>
      <c r="C260" s="32" t="str">
        <f aca="false">IF(A260="","",YEAR(A260))</f>
        <v/>
      </c>
      <c r="D260" s="28"/>
      <c r="E260" s="32" t="str">
        <f aca="false">IF(D260="","",IFERROR(INDEX(Configuración!$B$24:$B$48,MATCH(D260,Configuración!$A$24:$A$48,0)),"Revisar"))</f>
        <v/>
      </c>
      <c r="F260" s="28"/>
      <c r="G260" s="28"/>
      <c r="H260" s="33"/>
    </row>
    <row r="261" customFormat="false" ht="15" hidden="false" customHeight="false" outlineLevel="0" collapsed="false">
      <c r="A261" s="35"/>
      <c r="B261" s="32" t="str">
        <f aca="false">IF(A261="","",MONTH(A261))</f>
        <v/>
      </c>
      <c r="C261" s="32" t="str">
        <f aca="false">IF(A261="","",YEAR(A261))</f>
        <v/>
      </c>
      <c r="D261" s="28"/>
      <c r="E261" s="32" t="str">
        <f aca="false">IF(D261="","",IFERROR(INDEX(Configuración!$B$24:$B$48,MATCH(D261,Configuración!$A$24:$A$48,0)),"Revisar"))</f>
        <v/>
      </c>
      <c r="F261" s="28"/>
      <c r="G261" s="28"/>
      <c r="H261" s="33"/>
    </row>
    <row r="262" customFormat="false" ht="15" hidden="false" customHeight="false" outlineLevel="0" collapsed="false">
      <c r="A262" s="35"/>
      <c r="B262" s="32" t="str">
        <f aca="false">IF(A262="","",MONTH(A262))</f>
        <v/>
      </c>
      <c r="C262" s="32" t="str">
        <f aca="false">IF(A262="","",YEAR(A262))</f>
        <v/>
      </c>
      <c r="D262" s="28"/>
      <c r="E262" s="32" t="str">
        <f aca="false">IF(D262="","",IFERROR(INDEX(Configuración!$B$24:$B$48,MATCH(D262,Configuración!$A$24:$A$48,0)),"Revisar"))</f>
        <v/>
      </c>
      <c r="F262" s="28"/>
      <c r="G262" s="28"/>
      <c r="H262" s="33"/>
    </row>
    <row r="263" customFormat="false" ht="15" hidden="false" customHeight="false" outlineLevel="0" collapsed="false">
      <c r="A263" s="35"/>
      <c r="B263" s="32" t="str">
        <f aca="false">IF(A263="","",MONTH(A263))</f>
        <v/>
      </c>
      <c r="C263" s="32" t="str">
        <f aca="false">IF(A263="","",YEAR(A263))</f>
        <v/>
      </c>
      <c r="D263" s="28"/>
      <c r="E263" s="32" t="str">
        <f aca="false">IF(D263="","",IFERROR(INDEX(Configuración!$B$24:$B$48,MATCH(D263,Configuración!$A$24:$A$48,0)),"Revisar"))</f>
        <v/>
      </c>
      <c r="F263" s="28"/>
      <c r="G263" s="28"/>
      <c r="H263" s="33"/>
    </row>
    <row r="264" customFormat="false" ht="15" hidden="false" customHeight="false" outlineLevel="0" collapsed="false">
      <c r="A264" s="35"/>
      <c r="B264" s="32" t="str">
        <f aca="false">IF(A264="","",MONTH(A264))</f>
        <v/>
      </c>
      <c r="C264" s="32" t="str">
        <f aca="false">IF(A264="","",YEAR(A264))</f>
        <v/>
      </c>
      <c r="D264" s="28"/>
      <c r="E264" s="32" t="str">
        <f aca="false">IF(D264="","",IFERROR(INDEX(Configuración!$B$24:$B$48,MATCH(D264,Configuración!$A$24:$A$48,0)),"Revisar"))</f>
        <v/>
      </c>
      <c r="F264" s="28"/>
      <c r="G264" s="28"/>
      <c r="H264" s="33"/>
    </row>
    <row r="265" customFormat="false" ht="15" hidden="false" customHeight="false" outlineLevel="0" collapsed="false">
      <c r="A265" s="35"/>
      <c r="B265" s="32" t="str">
        <f aca="false">IF(A265="","",MONTH(A265))</f>
        <v/>
      </c>
      <c r="C265" s="32" t="str">
        <f aca="false">IF(A265="","",YEAR(A265))</f>
        <v/>
      </c>
      <c r="D265" s="28"/>
      <c r="E265" s="32" t="str">
        <f aca="false">IF(D265="","",IFERROR(INDEX(Configuración!$B$24:$B$48,MATCH(D265,Configuración!$A$24:$A$48,0)),"Revisar"))</f>
        <v/>
      </c>
      <c r="F265" s="28"/>
      <c r="G265" s="28"/>
      <c r="H265" s="33"/>
    </row>
    <row r="266" customFormat="false" ht="15" hidden="false" customHeight="false" outlineLevel="0" collapsed="false">
      <c r="A266" s="35"/>
      <c r="B266" s="32" t="str">
        <f aca="false">IF(A266="","",MONTH(A266))</f>
        <v/>
      </c>
      <c r="C266" s="32" t="str">
        <f aca="false">IF(A266="","",YEAR(A266))</f>
        <v/>
      </c>
      <c r="D266" s="28"/>
      <c r="E266" s="32" t="str">
        <f aca="false">IF(D266="","",IFERROR(INDEX(Configuración!$B$24:$B$48,MATCH(D266,Configuración!$A$24:$A$48,0)),"Revisar"))</f>
        <v/>
      </c>
      <c r="F266" s="28"/>
      <c r="G266" s="28"/>
      <c r="H266" s="33"/>
    </row>
    <row r="267" customFormat="false" ht="15" hidden="false" customHeight="false" outlineLevel="0" collapsed="false">
      <c r="A267" s="35"/>
      <c r="B267" s="32" t="str">
        <f aca="false">IF(A267="","",MONTH(A267))</f>
        <v/>
      </c>
      <c r="C267" s="32" t="str">
        <f aca="false">IF(A267="","",YEAR(A267))</f>
        <v/>
      </c>
      <c r="D267" s="28"/>
      <c r="E267" s="32" t="str">
        <f aca="false">IF(D267="","",IFERROR(INDEX(Configuración!$B$24:$B$48,MATCH(D267,Configuración!$A$24:$A$48,0)),"Revisar"))</f>
        <v/>
      </c>
      <c r="F267" s="28"/>
      <c r="G267" s="28"/>
      <c r="H267" s="33"/>
    </row>
    <row r="268" customFormat="false" ht="15" hidden="false" customHeight="false" outlineLevel="0" collapsed="false">
      <c r="A268" s="35"/>
      <c r="B268" s="32" t="str">
        <f aca="false">IF(A268="","",MONTH(A268))</f>
        <v/>
      </c>
      <c r="C268" s="32" t="str">
        <f aca="false">IF(A268="","",YEAR(A268))</f>
        <v/>
      </c>
      <c r="D268" s="28"/>
      <c r="E268" s="32" t="str">
        <f aca="false">IF(D268="","",IFERROR(INDEX(Configuración!$B$24:$B$48,MATCH(D268,Configuración!$A$24:$A$48,0)),"Revisar"))</f>
        <v/>
      </c>
      <c r="F268" s="28"/>
      <c r="G268" s="28"/>
      <c r="H268" s="33"/>
    </row>
    <row r="269" customFormat="false" ht="15" hidden="false" customHeight="false" outlineLevel="0" collapsed="false">
      <c r="A269" s="35"/>
      <c r="B269" s="32" t="str">
        <f aca="false">IF(A269="","",MONTH(A269))</f>
        <v/>
      </c>
      <c r="C269" s="32" t="str">
        <f aca="false">IF(A269="","",YEAR(A269))</f>
        <v/>
      </c>
      <c r="D269" s="28"/>
      <c r="E269" s="32" t="str">
        <f aca="false">IF(D269="","",IFERROR(INDEX(Configuración!$B$24:$B$48,MATCH(D269,Configuración!$A$24:$A$48,0)),"Revisar"))</f>
        <v/>
      </c>
      <c r="F269" s="28"/>
      <c r="G269" s="28"/>
      <c r="H269" s="33"/>
    </row>
    <row r="270" customFormat="false" ht="15" hidden="false" customHeight="false" outlineLevel="0" collapsed="false">
      <c r="A270" s="35"/>
      <c r="B270" s="32" t="str">
        <f aca="false">IF(A270="","",MONTH(A270))</f>
        <v/>
      </c>
      <c r="C270" s="32" t="str">
        <f aca="false">IF(A270="","",YEAR(A270))</f>
        <v/>
      </c>
      <c r="D270" s="28"/>
      <c r="E270" s="32" t="str">
        <f aca="false">IF(D270="","",IFERROR(INDEX(Configuración!$B$24:$B$48,MATCH(D270,Configuración!$A$24:$A$48,0)),"Revisar"))</f>
        <v/>
      </c>
      <c r="F270" s="28"/>
      <c r="G270" s="28"/>
      <c r="H270" s="33"/>
    </row>
    <row r="271" customFormat="false" ht="15" hidden="false" customHeight="false" outlineLevel="0" collapsed="false">
      <c r="A271" s="35"/>
      <c r="B271" s="32" t="str">
        <f aca="false">IF(A271="","",MONTH(A271))</f>
        <v/>
      </c>
      <c r="C271" s="32" t="str">
        <f aca="false">IF(A271="","",YEAR(A271))</f>
        <v/>
      </c>
      <c r="D271" s="28"/>
      <c r="E271" s="32" t="str">
        <f aca="false">IF(D271="","",IFERROR(INDEX(Configuración!$B$24:$B$48,MATCH(D271,Configuración!$A$24:$A$48,0)),"Revisar"))</f>
        <v/>
      </c>
      <c r="F271" s="28"/>
      <c r="G271" s="28"/>
      <c r="H271" s="33"/>
    </row>
    <row r="272" customFormat="false" ht="15" hidden="false" customHeight="false" outlineLevel="0" collapsed="false">
      <c r="A272" s="35"/>
      <c r="B272" s="32" t="str">
        <f aca="false">IF(A272="","",MONTH(A272))</f>
        <v/>
      </c>
      <c r="C272" s="32" t="str">
        <f aca="false">IF(A272="","",YEAR(A272))</f>
        <v/>
      </c>
      <c r="D272" s="28"/>
      <c r="E272" s="32" t="str">
        <f aca="false">IF(D272="","",IFERROR(INDEX(Configuración!$B$24:$B$48,MATCH(D272,Configuración!$A$24:$A$48,0)),"Revisar"))</f>
        <v/>
      </c>
      <c r="F272" s="28"/>
      <c r="G272" s="28"/>
      <c r="H272" s="33"/>
    </row>
    <row r="273" customFormat="false" ht="15" hidden="false" customHeight="false" outlineLevel="0" collapsed="false">
      <c r="A273" s="35"/>
      <c r="B273" s="32" t="str">
        <f aca="false">IF(A273="","",MONTH(A273))</f>
        <v/>
      </c>
      <c r="C273" s="32" t="str">
        <f aca="false">IF(A273="","",YEAR(A273))</f>
        <v/>
      </c>
      <c r="D273" s="28"/>
      <c r="E273" s="32" t="str">
        <f aca="false">IF(D273="","",IFERROR(INDEX(Configuración!$B$24:$B$48,MATCH(D273,Configuración!$A$24:$A$48,0)),"Revisar"))</f>
        <v/>
      </c>
      <c r="F273" s="28"/>
      <c r="G273" s="28"/>
      <c r="H273" s="33"/>
    </row>
    <row r="274" customFormat="false" ht="15" hidden="false" customHeight="false" outlineLevel="0" collapsed="false">
      <c r="A274" s="35"/>
      <c r="B274" s="32" t="str">
        <f aca="false">IF(A274="","",MONTH(A274))</f>
        <v/>
      </c>
      <c r="C274" s="32" t="str">
        <f aca="false">IF(A274="","",YEAR(A274))</f>
        <v/>
      </c>
      <c r="D274" s="28"/>
      <c r="E274" s="32" t="str">
        <f aca="false">IF(D274="","",IFERROR(INDEX(Configuración!$B$24:$B$48,MATCH(D274,Configuración!$A$24:$A$48,0)),"Revisar"))</f>
        <v/>
      </c>
      <c r="F274" s="28"/>
      <c r="G274" s="28"/>
      <c r="H274" s="33"/>
    </row>
    <row r="275" customFormat="false" ht="15" hidden="false" customHeight="false" outlineLevel="0" collapsed="false">
      <c r="A275" s="35"/>
      <c r="B275" s="32" t="str">
        <f aca="false">IF(A275="","",MONTH(A275))</f>
        <v/>
      </c>
      <c r="C275" s="32" t="str">
        <f aca="false">IF(A275="","",YEAR(A275))</f>
        <v/>
      </c>
      <c r="D275" s="28"/>
      <c r="E275" s="32" t="str">
        <f aca="false">IF(D275="","",IFERROR(INDEX(Configuración!$B$24:$B$48,MATCH(D275,Configuración!$A$24:$A$48,0)),"Revisar"))</f>
        <v/>
      </c>
      <c r="F275" s="28"/>
      <c r="G275" s="28"/>
      <c r="H275" s="33"/>
    </row>
    <row r="276" customFormat="false" ht="15" hidden="false" customHeight="false" outlineLevel="0" collapsed="false">
      <c r="A276" s="35"/>
      <c r="B276" s="32" t="str">
        <f aca="false">IF(A276="","",MONTH(A276))</f>
        <v/>
      </c>
      <c r="C276" s="32" t="str">
        <f aca="false">IF(A276="","",YEAR(A276))</f>
        <v/>
      </c>
      <c r="D276" s="28"/>
      <c r="E276" s="32" t="str">
        <f aca="false">IF(D276="","",IFERROR(INDEX(Configuración!$B$24:$B$48,MATCH(D276,Configuración!$A$24:$A$48,0)),"Revisar"))</f>
        <v/>
      </c>
      <c r="F276" s="28"/>
      <c r="G276" s="28"/>
      <c r="H276" s="33"/>
    </row>
    <row r="277" customFormat="false" ht="15" hidden="false" customHeight="false" outlineLevel="0" collapsed="false">
      <c r="A277" s="35"/>
      <c r="B277" s="32" t="str">
        <f aca="false">IF(A277="","",MONTH(A277))</f>
        <v/>
      </c>
      <c r="C277" s="32" t="str">
        <f aca="false">IF(A277="","",YEAR(A277))</f>
        <v/>
      </c>
      <c r="D277" s="28"/>
      <c r="E277" s="32" t="str">
        <f aca="false">IF(D277="","",IFERROR(INDEX(Configuración!$B$24:$B$48,MATCH(D277,Configuración!$A$24:$A$48,0)),"Revisar"))</f>
        <v/>
      </c>
      <c r="F277" s="28"/>
      <c r="G277" s="28"/>
      <c r="H277" s="33"/>
    </row>
    <row r="278" customFormat="false" ht="15" hidden="false" customHeight="false" outlineLevel="0" collapsed="false">
      <c r="A278" s="35"/>
      <c r="B278" s="32" t="str">
        <f aca="false">IF(A278="","",MONTH(A278))</f>
        <v/>
      </c>
      <c r="C278" s="32" t="str">
        <f aca="false">IF(A278="","",YEAR(A278))</f>
        <v/>
      </c>
      <c r="D278" s="28"/>
      <c r="E278" s="32" t="str">
        <f aca="false">IF(D278="","",IFERROR(INDEX(Configuración!$B$24:$B$48,MATCH(D278,Configuración!$A$24:$A$48,0)),"Revisar"))</f>
        <v/>
      </c>
      <c r="F278" s="28"/>
      <c r="G278" s="28"/>
      <c r="H278" s="33"/>
    </row>
    <row r="279" customFormat="false" ht="15" hidden="false" customHeight="false" outlineLevel="0" collapsed="false">
      <c r="A279" s="35"/>
      <c r="B279" s="32" t="str">
        <f aca="false">IF(A279="","",MONTH(A279))</f>
        <v/>
      </c>
      <c r="C279" s="32" t="str">
        <f aca="false">IF(A279="","",YEAR(A279))</f>
        <v/>
      </c>
      <c r="D279" s="28"/>
      <c r="E279" s="32" t="str">
        <f aca="false">IF(D279="","",IFERROR(INDEX(Configuración!$B$24:$B$48,MATCH(D279,Configuración!$A$24:$A$48,0)),"Revisar"))</f>
        <v/>
      </c>
      <c r="F279" s="28"/>
      <c r="G279" s="28"/>
      <c r="H279" s="33"/>
    </row>
    <row r="280" customFormat="false" ht="15" hidden="false" customHeight="false" outlineLevel="0" collapsed="false">
      <c r="A280" s="35"/>
      <c r="B280" s="32" t="str">
        <f aca="false">IF(A280="","",MONTH(A280))</f>
        <v/>
      </c>
      <c r="C280" s="32" t="str">
        <f aca="false">IF(A280="","",YEAR(A280))</f>
        <v/>
      </c>
      <c r="D280" s="28"/>
      <c r="E280" s="32" t="str">
        <f aca="false">IF(D280="","",IFERROR(INDEX(Configuración!$B$24:$B$48,MATCH(D280,Configuración!$A$24:$A$48,0)),"Revisar"))</f>
        <v/>
      </c>
      <c r="F280" s="28"/>
      <c r="G280" s="28"/>
      <c r="H280" s="33"/>
    </row>
    <row r="281" customFormat="false" ht="15" hidden="false" customHeight="false" outlineLevel="0" collapsed="false">
      <c r="A281" s="35"/>
      <c r="B281" s="32" t="str">
        <f aca="false">IF(A281="","",MONTH(A281))</f>
        <v/>
      </c>
      <c r="C281" s="32" t="str">
        <f aca="false">IF(A281="","",YEAR(A281))</f>
        <v/>
      </c>
      <c r="D281" s="28"/>
      <c r="E281" s="32" t="str">
        <f aca="false">IF(D281="","",IFERROR(INDEX(Configuración!$B$24:$B$48,MATCH(D281,Configuración!$A$24:$A$48,0)),"Revisar"))</f>
        <v/>
      </c>
      <c r="F281" s="28"/>
      <c r="G281" s="28"/>
      <c r="H281" s="33"/>
    </row>
    <row r="282" customFormat="false" ht="15" hidden="false" customHeight="false" outlineLevel="0" collapsed="false">
      <c r="A282" s="35"/>
      <c r="B282" s="32" t="str">
        <f aca="false">IF(A282="","",MONTH(A282))</f>
        <v/>
      </c>
      <c r="C282" s="32" t="str">
        <f aca="false">IF(A282="","",YEAR(A282))</f>
        <v/>
      </c>
      <c r="D282" s="28"/>
      <c r="E282" s="32" t="str">
        <f aca="false">IF(D282="","",IFERROR(INDEX(Configuración!$B$24:$B$48,MATCH(D282,Configuración!$A$24:$A$48,0)),"Revisar"))</f>
        <v/>
      </c>
      <c r="F282" s="28"/>
      <c r="G282" s="28"/>
      <c r="H282" s="33"/>
    </row>
    <row r="283" customFormat="false" ht="15" hidden="false" customHeight="false" outlineLevel="0" collapsed="false">
      <c r="A283" s="35"/>
      <c r="B283" s="32" t="str">
        <f aca="false">IF(A283="","",MONTH(A283))</f>
        <v/>
      </c>
      <c r="C283" s="32" t="str">
        <f aca="false">IF(A283="","",YEAR(A283))</f>
        <v/>
      </c>
      <c r="D283" s="28"/>
      <c r="E283" s="32" t="str">
        <f aca="false">IF(D283="","",IFERROR(INDEX(Configuración!$B$24:$B$48,MATCH(D283,Configuración!$A$24:$A$48,0)),"Revisar"))</f>
        <v/>
      </c>
      <c r="F283" s="28"/>
      <c r="G283" s="28"/>
      <c r="H283" s="33"/>
    </row>
    <row r="284" customFormat="false" ht="15" hidden="false" customHeight="false" outlineLevel="0" collapsed="false">
      <c r="A284" s="35"/>
      <c r="B284" s="32" t="str">
        <f aca="false">IF(A284="","",MONTH(A284))</f>
        <v/>
      </c>
      <c r="C284" s="32" t="str">
        <f aca="false">IF(A284="","",YEAR(A284))</f>
        <v/>
      </c>
      <c r="D284" s="28"/>
      <c r="E284" s="32" t="str">
        <f aca="false">IF(D284="","",IFERROR(INDEX(Configuración!$B$24:$B$48,MATCH(D284,Configuración!$A$24:$A$48,0)),"Revisar"))</f>
        <v/>
      </c>
      <c r="F284" s="28"/>
      <c r="G284" s="28"/>
      <c r="H284" s="33"/>
    </row>
    <row r="285" customFormat="false" ht="15" hidden="false" customHeight="false" outlineLevel="0" collapsed="false">
      <c r="A285" s="35"/>
      <c r="B285" s="32" t="str">
        <f aca="false">IF(A285="","",MONTH(A285))</f>
        <v/>
      </c>
      <c r="C285" s="32" t="str">
        <f aca="false">IF(A285="","",YEAR(A285))</f>
        <v/>
      </c>
      <c r="D285" s="28"/>
      <c r="E285" s="32" t="str">
        <f aca="false">IF(D285="","",IFERROR(INDEX(Configuración!$B$24:$B$48,MATCH(D285,Configuración!$A$24:$A$48,0)),"Revisar"))</f>
        <v/>
      </c>
      <c r="F285" s="28"/>
      <c r="G285" s="28"/>
      <c r="H285" s="33"/>
    </row>
    <row r="286" customFormat="false" ht="15" hidden="false" customHeight="false" outlineLevel="0" collapsed="false">
      <c r="A286" s="35"/>
      <c r="B286" s="32" t="str">
        <f aca="false">IF(A286="","",MONTH(A286))</f>
        <v/>
      </c>
      <c r="C286" s="32" t="str">
        <f aca="false">IF(A286="","",YEAR(A286))</f>
        <v/>
      </c>
      <c r="D286" s="28"/>
      <c r="E286" s="32" t="str">
        <f aca="false">IF(D286="","",IFERROR(INDEX(Configuración!$B$24:$B$48,MATCH(D286,Configuración!$A$24:$A$48,0)),"Revisar"))</f>
        <v/>
      </c>
      <c r="F286" s="28"/>
      <c r="G286" s="28"/>
      <c r="H286" s="33"/>
    </row>
    <row r="287" customFormat="false" ht="15" hidden="false" customHeight="false" outlineLevel="0" collapsed="false">
      <c r="A287" s="35"/>
      <c r="B287" s="32" t="str">
        <f aca="false">IF(A287="","",MONTH(A287))</f>
        <v/>
      </c>
      <c r="C287" s="32" t="str">
        <f aca="false">IF(A287="","",YEAR(A287))</f>
        <v/>
      </c>
      <c r="D287" s="28"/>
      <c r="E287" s="32" t="str">
        <f aca="false">IF(D287="","",IFERROR(INDEX(Configuración!$B$24:$B$48,MATCH(D287,Configuración!$A$24:$A$48,0)),"Revisar"))</f>
        <v/>
      </c>
      <c r="F287" s="28"/>
      <c r="G287" s="28"/>
      <c r="H287" s="33"/>
    </row>
    <row r="288" customFormat="false" ht="15" hidden="false" customHeight="false" outlineLevel="0" collapsed="false">
      <c r="A288" s="35"/>
      <c r="B288" s="32" t="str">
        <f aca="false">IF(A288="","",MONTH(A288))</f>
        <v/>
      </c>
      <c r="C288" s="32" t="str">
        <f aca="false">IF(A288="","",YEAR(A288))</f>
        <v/>
      </c>
      <c r="D288" s="28"/>
      <c r="E288" s="32" t="str">
        <f aca="false">IF(D288="","",IFERROR(INDEX(Configuración!$B$24:$B$48,MATCH(D288,Configuración!$A$24:$A$48,0)),"Revisar"))</f>
        <v/>
      </c>
      <c r="F288" s="28"/>
      <c r="G288" s="28"/>
      <c r="H288" s="33"/>
    </row>
    <row r="289" customFormat="false" ht="15" hidden="false" customHeight="false" outlineLevel="0" collapsed="false">
      <c r="A289" s="35"/>
      <c r="B289" s="32" t="str">
        <f aca="false">IF(A289="","",MONTH(A289))</f>
        <v/>
      </c>
      <c r="C289" s="32" t="str">
        <f aca="false">IF(A289="","",YEAR(A289))</f>
        <v/>
      </c>
      <c r="D289" s="28"/>
      <c r="E289" s="32" t="str">
        <f aca="false">IF(D289="","",IFERROR(INDEX(Configuración!$B$24:$B$48,MATCH(D289,Configuración!$A$24:$A$48,0)),"Revisar"))</f>
        <v/>
      </c>
      <c r="F289" s="28"/>
      <c r="G289" s="28"/>
      <c r="H289" s="33"/>
    </row>
    <row r="290" customFormat="false" ht="15" hidden="false" customHeight="false" outlineLevel="0" collapsed="false">
      <c r="A290" s="35"/>
      <c r="B290" s="32" t="str">
        <f aca="false">IF(A290="","",MONTH(A290))</f>
        <v/>
      </c>
      <c r="C290" s="32" t="str">
        <f aca="false">IF(A290="","",YEAR(A290))</f>
        <v/>
      </c>
      <c r="D290" s="28"/>
      <c r="E290" s="32" t="str">
        <f aca="false">IF(D290="","",IFERROR(INDEX(Configuración!$B$24:$B$48,MATCH(D290,Configuración!$A$24:$A$48,0)),"Revisar"))</f>
        <v/>
      </c>
      <c r="F290" s="28"/>
      <c r="G290" s="28"/>
      <c r="H290" s="33"/>
    </row>
    <row r="291" customFormat="false" ht="15" hidden="false" customHeight="false" outlineLevel="0" collapsed="false">
      <c r="A291" s="35"/>
      <c r="B291" s="32" t="str">
        <f aca="false">IF(A291="","",MONTH(A291))</f>
        <v/>
      </c>
      <c r="C291" s="32" t="str">
        <f aca="false">IF(A291="","",YEAR(A291))</f>
        <v/>
      </c>
      <c r="D291" s="28"/>
      <c r="E291" s="32" t="str">
        <f aca="false">IF(D291="","",IFERROR(INDEX(Configuración!$B$24:$B$48,MATCH(D291,Configuración!$A$24:$A$48,0)),"Revisar"))</f>
        <v/>
      </c>
      <c r="F291" s="28"/>
      <c r="G291" s="28"/>
      <c r="H291" s="33"/>
    </row>
    <row r="292" customFormat="false" ht="15" hidden="false" customHeight="false" outlineLevel="0" collapsed="false">
      <c r="A292" s="35"/>
      <c r="B292" s="32" t="str">
        <f aca="false">IF(A292="","",MONTH(A292))</f>
        <v/>
      </c>
      <c r="C292" s="32" t="str">
        <f aca="false">IF(A292="","",YEAR(A292))</f>
        <v/>
      </c>
      <c r="D292" s="28"/>
      <c r="E292" s="32" t="str">
        <f aca="false">IF(D292="","",IFERROR(INDEX(Configuración!$B$24:$B$48,MATCH(D292,Configuración!$A$24:$A$48,0)),"Revisar"))</f>
        <v/>
      </c>
      <c r="F292" s="28"/>
      <c r="G292" s="28"/>
      <c r="H292" s="33"/>
    </row>
    <row r="293" customFormat="false" ht="15" hidden="false" customHeight="false" outlineLevel="0" collapsed="false">
      <c r="A293" s="35"/>
      <c r="B293" s="32" t="str">
        <f aca="false">IF(A293="","",MONTH(A293))</f>
        <v/>
      </c>
      <c r="C293" s="32" t="str">
        <f aca="false">IF(A293="","",YEAR(A293))</f>
        <v/>
      </c>
      <c r="D293" s="28"/>
      <c r="E293" s="32" t="str">
        <f aca="false">IF(D293="","",IFERROR(INDEX(Configuración!$B$24:$B$48,MATCH(D293,Configuración!$A$24:$A$48,0)),"Revisar"))</f>
        <v/>
      </c>
      <c r="F293" s="28"/>
      <c r="G293" s="28"/>
      <c r="H293" s="33"/>
    </row>
    <row r="294" customFormat="false" ht="15" hidden="false" customHeight="false" outlineLevel="0" collapsed="false">
      <c r="A294" s="35"/>
      <c r="B294" s="32" t="str">
        <f aca="false">IF(A294="","",MONTH(A294))</f>
        <v/>
      </c>
      <c r="C294" s="32" t="str">
        <f aca="false">IF(A294="","",YEAR(A294))</f>
        <v/>
      </c>
      <c r="D294" s="28"/>
      <c r="E294" s="32" t="str">
        <f aca="false">IF(D294="","",IFERROR(INDEX(Configuración!$B$24:$B$48,MATCH(D294,Configuración!$A$24:$A$48,0)),"Revisar"))</f>
        <v/>
      </c>
      <c r="F294" s="28"/>
      <c r="G294" s="28"/>
      <c r="H294" s="33"/>
    </row>
    <row r="295" customFormat="false" ht="15" hidden="false" customHeight="false" outlineLevel="0" collapsed="false">
      <c r="A295" s="35"/>
      <c r="B295" s="32" t="str">
        <f aca="false">IF(A295="","",MONTH(A295))</f>
        <v/>
      </c>
      <c r="C295" s="32" t="str">
        <f aca="false">IF(A295="","",YEAR(A295))</f>
        <v/>
      </c>
      <c r="D295" s="28"/>
      <c r="E295" s="32" t="str">
        <f aca="false">IF(D295="","",IFERROR(INDEX(Configuración!$B$24:$B$48,MATCH(D295,Configuración!$A$24:$A$48,0)),"Revisar"))</f>
        <v/>
      </c>
      <c r="F295" s="28"/>
      <c r="G295" s="28"/>
      <c r="H295" s="33"/>
    </row>
    <row r="296" customFormat="false" ht="15" hidden="false" customHeight="false" outlineLevel="0" collapsed="false">
      <c r="A296" s="35"/>
      <c r="B296" s="32" t="str">
        <f aca="false">IF(A296="","",MONTH(A296))</f>
        <v/>
      </c>
      <c r="C296" s="32" t="str">
        <f aca="false">IF(A296="","",YEAR(A296))</f>
        <v/>
      </c>
      <c r="D296" s="28"/>
      <c r="E296" s="32" t="str">
        <f aca="false">IF(D296="","",IFERROR(INDEX(Configuración!$B$24:$B$48,MATCH(D296,Configuración!$A$24:$A$48,0)),"Revisar"))</f>
        <v/>
      </c>
      <c r="F296" s="28"/>
      <c r="G296" s="28"/>
      <c r="H296" s="33"/>
    </row>
    <row r="297" customFormat="false" ht="15" hidden="false" customHeight="false" outlineLevel="0" collapsed="false">
      <c r="A297" s="35"/>
      <c r="B297" s="32" t="str">
        <f aca="false">IF(A297="","",MONTH(A297))</f>
        <v/>
      </c>
      <c r="C297" s="32" t="str">
        <f aca="false">IF(A297="","",YEAR(A297))</f>
        <v/>
      </c>
      <c r="D297" s="28"/>
      <c r="E297" s="32" t="str">
        <f aca="false">IF(D297="","",IFERROR(INDEX(Configuración!$B$24:$B$48,MATCH(D297,Configuración!$A$24:$A$48,0)),"Revisar"))</f>
        <v/>
      </c>
      <c r="F297" s="28"/>
      <c r="G297" s="28"/>
      <c r="H297" s="33"/>
    </row>
    <row r="298" customFormat="false" ht="15" hidden="false" customHeight="false" outlineLevel="0" collapsed="false">
      <c r="A298" s="35"/>
      <c r="B298" s="32" t="str">
        <f aca="false">IF(A298="","",MONTH(A298))</f>
        <v/>
      </c>
      <c r="C298" s="32" t="str">
        <f aca="false">IF(A298="","",YEAR(A298))</f>
        <v/>
      </c>
      <c r="D298" s="28"/>
      <c r="E298" s="32" t="str">
        <f aca="false">IF(D298="","",IFERROR(INDEX(Configuración!$B$24:$B$48,MATCH(D298,Configuración!$A$24:$A$48,0)),"Revisar"))</f>
        <v/>
      </c>
      <c r="F298" s="28"/>
      <c r="G298" s="28"/>
      <c r="H298" s="33"/>
    </row>
    <row r="299" customFormat="false" ht="15" hidden="false" customHeight="false" outlineLevel="0" collapsed="false">
      <c r="A299" s="35"/>
      <c r="B299" s="32" t="str">
        <f aca="false">IF(A299="","",MONTH(A299))</f>
        <v/>
      </c>
      <c r="C299" s="32" t="str">
        <f aca="false">IF(A299="","",YEAR(A299))</f>
        <v/>
      </c>
      <c r="D299" s="28"/>
      <c r="E299" s="32" t="str">
        <f aca="false">IF(D299="","",IFERROR(INDEX(Configuración!$B$24:$B$48,MATCH(D299,Configuración!$A$24:$A$48,0)),"Revisar"))</f>
        <v/>
      </c>
      <c r="F299" s="28"/>
      <c r="G299" s="28"/>
      <c r="H299" s="33"/>
    </row>
    <row r="300" customFormat="false" ht="15" hidden="false" customHeight="false" outlineLevel="0" collapsed="false">
      <c r="A300" s="35"/>
      <c r="B300" s="32" t="str">
        <f aca="false">IF(A300="","",MONTH(A300))</f>
        <v/>
      </c>
      <c r="C300" s="32" t="str">
        <f aca="false">IF(A300="","",YEAR(A300))</f>
        <v/>
      </c>
      <c r="D300" s="28"/>
      <c r="E300" s="32" t="str">
        <f aca="false">IF(D300="","",IFERROR(INDEX(Configuración!$B$24:$B$48,MATCH(D300,Configuración!$A$24:$A$48,0)),"Revisar"))</f>
        <v/>
      </c>
      <c r="F300" s="28"/>
      <c r="G300" s="28"/>
      <c r="H300" s="33"/>
    </row>
    <row r="301" customFormat="false" ht="15" hidden="false" customHeight="false" outlineLevel="0" collapsed="false">
      <c r="A301" s="35"/>
      <c r="B301" s="32" t="str">
        <f aca="false">IF(A301="","",MONTH(A301))</f>
        <v/>
      </c>
      <c r="C301" s="32" t="str">
        <f aca="false">IF(A301="","",YEAR(A301))</f>
        <v/>
      </c>
      <c r="D301" s="28"/>
      <c r="E301" s="32" t="str">
        <f aca="false">IF(D301="","",IFERROR(INDEX(Configuración!$B$24:$B$48,MATCH(D301,Configuración!$A$24:$A$48,0)),"Revisar"))</f>
        <v/>
      </c>
      <c r="F301" s="28"/>
      <c r="G301" s="28"/>
      <c r="H301" s="33"/>
    </row>
    <row r="302" customFormat="false" ht="15" hidden="false" customHeight="false" outlineLevel="0" collapsed="false">
      <c r="A302" s="35"/>
      <c r="B302" s="32" t="str">
        <f aca="false">IF(A302="","",MONTH(A302))</f>
        <v/>
      </c>
      <c r="C302" s="32" t="str">
        <f aca="false">IF(A302="","",YEAR(A302))</f>
        <v/>
      </c>
      <c r="D302" s="28"/>
      <c r="E302" s="32" t="str">
        <f aca="false">IF(D302="","",IFERROR(INDEX(Configuración!$B$24:$B$48,MATCH(D302,Configuración!$A$24:$A$48,0)),"Revisar"))</f>
        <v/>
      </c>
      <c r="F302" s="28"/>
      <c r="G302" s="28"/>
      <c r="H302" s="33"/>
    </row>
    <row r="303" customFormat="false" ht="15" hidden="false" customHeight="false" outlineLevel="0" collapsed="false">
      <c r="A303" s="35"/>
      <c r="B303" s="32" t="str">
        <f aca="false">IF(A303="","",MONTH(A303))</f>
        <v/>
      </c>
      <c r="C303" s="32" t="str">
        <f aca="false">IF(A303="","",YEAR(A303))</f>
        <v/>
      </c>
      <c r="D303" s="28"/>
      <c r="E303" s="32" t="str">
        <f aca="false">IF(D303="","",IFERROR(INDEX(Configuración!$B$24:$B$48,MATCH(D303,Configuración!$A$24:$A$48,0)),"Revisar"))</f>
        <v/>
      </c>
      <c r="F303" s="28"/>
      <c r="G303" s="28"/>
      <c r="H303" s="33"/>
    </row>
    <row r="304" customFormat="false" ht="15" hidden="false" customHeight="false" outlineLevel="0" collapsed="false">
      <c r="A304" s="35"/>
      <c r="B304" s="32" t="str">
        <f aca="false">IF(A304="","",MONTH(A304))</f>
        <v/>
      </c>
      <c r="C304" s="32" t="str">
        <f aca="false">IF(A304="","",YEAR(A304))</f>
        <v/>
      </c>
      <c r="D304" s="28"/>
      <c r="E304" s="32" t="str">
        <f aca="false">IF(D304="","",IFERROR(INDEX(Configuración!$B$24:$B$48,MATCH(D304,Configuración!$A$24:$A$48,0)),"Revisar"))</f>
        <v/>
      </c>
      <c r="F304" s="28"/>
      <c r="G304" s="28"/>
      <c r="H304" s="33"/>
    </row>
    <row r="305" customFormat="false" ht="15" hidden="false" customHeight="false" outlineLevel="0" collapsed="false">
      <c r="A305" s="35"/>
      <c r="B305" s="32" t="str">
        <f aca="false">IF(A305="","",MONTH(A305))</f>
        <v/>
      </c>
      <c r="C305" s="32" t="str">
        <f aca="false">IF(A305="","",YEAR(A305))</f>
        <v/>
      </c>
      <c r="D305" s="28"/>
      <c r="E305" s="32" t="str">
        <f aca="false">IF(D305="","",IFERROR(INDEX(Configuración!$B$24:$B$48,MATCH(D305,Configuración!$A$24:$A$48,0)),"Revisar"))</f>
        <v/>
      </c>
      <c r="F305" s="28"/>
      <c r="G305" s="28"/>
      <c r="H305" s="33"/>
    </row>
    <row r="306" customFormat="false" ht="15" hidden="false" customHeight="false" outlineLevel="0" collapsed="false">
      <c r="A306" s="35"/>
      <c r="B306" s="32" t="str">
        <f aca="false">IF(A306="","",MONTH(A306))</f>
        <v/>
      </c>
      <c r="C306" s="32" t="str">
        <f aca="false">IF(A306="","",YEAR(A306))</f>
        <v/>
      </c>
      <c r="D306" s="28"/>
      <c r="E306" s="32" t="str">
        <f aca="false">IF(D306="","",IFERROR(INDEX(Configuración!$B$24:$B$48,MATCH(D306,Configuración!$A$24:$A$48,0)),"Revisar"))</f>
        <v/>
      </c>
      <c r="F306" s="28"/>
      <c r="G306" s="28"/>
      <c r="H306" s="33"/>
    </row>
    <row r="307" customFormat="false" ht="15" hidden="false" customHeight="false" outlineLevel="0" collapsed="false">
      <c r="A307" s="35"/>
      <c r="B307" s="32" t="str">
        <f aca="false">IF(A307="","",MONTH(A307))</f>
        <v/>
      </c>
      <c r="C307" s="32" t="str">
        <f aca="false">IF(A307="","",YEAR(A307))</f>
        <v/>
      </c>
      <c r="D307" s="28"/>
      <c r="E307" s="32" t="str">
        <f aca="false">IF(D307="","",IFERROR(INDEX(Configuración!$B$24:$B$48,MATCH(D307,Configuración!$A$24:$A$48,0)),"Revisar"))</f>
        <v/>
      </c>
      <c r="F307" s="28"/>
      <c r="G307" s="28"/>
      <c r="H307" s="33"/>
    </row>
    <row r="308" customFormat="false" ht="15" hidden="false" customHeight="false" outlineLevel="0" collapsed="false">
      <c r="A308" s="35"/>
      <c r="B308" s="32" t="str">
        <f aca="false">IF(A308="","",MONTH(A308))</f>
        <v/>
      </c>
      <c r="C308" s="32" t="str">
        <f aca="false">IF(A308="","",YEAR(A308))</f>
        <v/>
      </c>
      <c r="D308" s="28"/>
      <c r="E308" s="32" t="str">
        <f aca="false">IF(D308="","",IFERROR(INDEX(Configuración!$B$24:$B$48,MATCH(D308,Configuración!$A$24:$A$48,0)),"Revisar"))</f>
        <v/>
      </c>
      <c r="F308" s="28"/>
      <c r="G308" s="28"/>
      <c r="H308" s="33"/>
    </row>
    <row r="309" customFormat="false" ht="15" hidden="false" customHeight="false" outlineLevel="0" collapsed="false">
      <c r="A309" s="35"/>
      <c r="B309" s="32" t="str">
        <f aca="false">IF(A309="","",MONTH(A309))</f>
        <v/>
      </c>
      <c r="C309" s="32" t="str">
        <f aca="false">IF(A309="","",YEAR(A309))</f>
        <v/>
      </c>
      <c r="D309" s="28"/>
      <c r="E309" s="32" t="str">
        <f aca="false">IF(D309="","",IFERROR(INDEX(Configuración!$B$24:$B$48,MATCH(D309,Configuración!$A$24:$A$48,0)),"Revisar"))</f>
        <v/>
      </c>
      <c r="F309" s="28"/>
      <c r="G309" s="28"/>
      <c r="H309" s="33"/>
    </row>
    <row r="310" customFormat="false" ht="15" hidden="false" customHeight="false" outlineLevel="0" collapsed="false">
      <c r="A310" s="35"/>
      <c r="B310" s="32" t="str">
        <f aca="false">IF(A310="","",MONTH(A310))</f>
        <v/>
      </c>
      <c r="C310" s="32" t="str">
        <f aca="false">IF(A310="","",YEAR(A310))</f>
        <v/>
      </c>
      <c r="D310" s="28"/>
      <c r="E310" s="32" t="str">
        <f aca="false">IF(D310="","",IFERROR(INDEX(Configuración!$B$24:$B$48,MATCH(D310,Configuración!$A$24:$A$48,0)),"Revisar"))</f>
        <v/>
      </c>
      <c r="F310" s="28"/>
      <c r="G310" s="28"/>
      <c r="H310" s="33"/>
    </row>
    <row r="311" customFormat="false" ht="15" hidden="false" customHeight="false" outlineLevel="0" collapsed="false">
      <c r="A311" s="35"/>
      <c r="B311" s="32" t="str">
        <f aca="false">IF(A311="","",MONTH(A311))</f>
        <v/>
      </c>
      <c r="C311" s="32" t="str">
        <f aca="false">IF(A311="","",YEAR(A311))</f>
        <v/>
      </c>
      <c r="D311" s="28"/>
      <c r="E311" s="32" t="str">
        <f aca="false">IF(D311="","",IFERROR(INDEX(Configuración!$B$24:$B$48,MATCH(D311,Configuración!$A$24:$A$48,0)),"Revisar"))</f>
        <v/>
      </c>
      <c r="F311" s="28"/>
      <c r="G311" s="28"/>
      <c r="H311" s="33"/>
    </row>
    <row r="312" customFormat="false" ht="15" hidden="false" customHeight="false" outlineLevel="0" collapsed="false">
      <c r="A312" s="35"/>
      <c r="B312" s="32" t="str">
        <f aca="false">IF(A312="","",MONTH(A312))</f>
        <v/>
      </c>
      <c r="C312" s="32" t="str">
        <f aca="false">IF(A312="","",YEAR(A312))</f>
        <v/>
      </c>
      <c r="D312" s="28"/>
      <c r="E312" s="32" t="str">
        <f aca="false">IF(D312="","",IFERROR(INDEX(Configuración!$B$24:$B$48,MATCH(D312,Configuración!$A$24:$A$48,0)),"Revisar"))</f>
        <v/>
      </c>
      <c r="F312" s="28"/>
      <c r="G312" s="28"/>
      <c r="H312" s="33"/>
    </row>
    <row r="313" customFormat="false" ht="15" hidden="false" customHeight="false" outlineLevel="0" collapsed="false">
      <c r="A313" s="35"/>
      <c r="B313" s="32" t="str">
        <f aca="false">IF(A313="","",MONTH(A313))</f>
        <v/>
      </c>
      <c r="C313" s="32" t="str">
        <f aca="false">IF(A313="","",YEAR(A313))</f>
        <v/>
      </c>
      <c r="D313" s="28"/>
      <c r="E313" s="32" t="str">
        <f aca="false">IF(D313="","",IFERROR(INDEX(Configuración!$B$24:$B$48,MATCH(D313,Configuración!$A$24:$A$48,0)),"Revisar"))</f>
        <v/>
      </c>
      <c r="F313" s="28"/>
      <c r="G313" s="28"/>
      <c r="H313" s="33"/>
    </row>
    <row r="314" customFormat="false" ht="15" hidden="false" customHeight="false" outlineLevel="0" collapsed="false">
      <c r="A314" s="35"/>
      <c r="B314" s="32" t="str">
        <f aca="false">IF(A314="","",MONTH(A314))</f>
        <v/>
      </c>
      <c r="C314" s="32" t="str">
        <f aca="false">IF(A314="","",YEAR(A314))</f>
        <v/>
      </c>
      <c r="D314" s="28"/>
      <c r="E314" s="32" t="str">
        <f aca="false">IF(D314="","",IFERROR(INDEX(Configuración!$B$24:$B$48,MATCH(D314,Configuración!$A$24:$A$48,0)),"Revisar"))</f>
        <v/>
      </c>
      <c r="F314" s="28"/>
      <c r="G314" s="28"/>
      <c r="H314" s="33"/>
    </row>
    <row r="315" customFormat="false" ht="15" hidden="false" customHeight="false" outlineLevel="0" collapsed="false">
      <c r="A315" s="35"/>
      <c r="B315" s="32" t="str">
        <f aca="false">IF(A315="","",MONTH(A315))</f>
        <v/>
      </c>
      <c r="C315" s="32" t="str">
        <f aca="false">IF(A315="","",YEAR(A315))</f>
        <v/>
      </c>
      <c r="D315" s="28"/>
      <c r="E315" s="32" t="str">
        <f aca="false">IF(D315="","",IFERROR(INDEX(Configuración!$B$24:$B$48,MATCH(D315,Configuración!$A$24:$A$48,0)),"Revisar"))</f>
        <v/>
      </c>
      <c r="F315" s="28"/>
      <c r="G315" s="28"/>
      <c r="H315" s="33"/>
    </row>
    <row r="316" customFormat="false" ht="15" hidden="false" customHeight="false" outlineLevel="0" collapsed="false">
      <c r="A316" s="35"/>
      <c r="B316" s="32" t="str">
        <f aca="false">IF(A316="","",MONTH(A316))</f>
        <v/>
      </c>
      <c r="C316" s="32" t="str">
        <f aca="false">IF(A316="","",YEAR(A316))</f>
        <v/>
      </c>
      <c r="D316" s="28"/>
      <c r="E316" s="32" t="str">
        <f aca="false">IF(D316="","",IFERROR(INDEX(Configuración!$B$24:$B$48,MATCH(D316,Configuración!$A$24:$A$48,0)),"Revisar"))</f>
        <v/>
      </c>
      <c r="F316" s="28"/>
      <c r="G316" s="28"/>
      <c r="H316" s="33"/>
    </row>
    <row r="317" customFormat="false" ht="15" hidden="false" customHeight="false" outlineLevel="0" collapsed="false">
      <c r="A317" s="35"/>
      <c r="B317" s="32" t="str">
        <f aca="false">IF(A317="","",MONTH(A317))</f>
        <v/>
      </c>
      <c r="C317" s="32" t="str">
        <f aca="false">IF(A317="","",YEAR(A317))</f>
        <v/>
      </c>
      <c r="D317" s="28"/>
      <c r="E317" s="32" t="str">
        <f aca="false">IF(D317="","",IFERROR(INDEX(Configuración!$B$24:$B$48,MATCH(D317,Configuración!$A$24:$A$48,0)),"Revisar"))</f>
        <v/>
      </c>
      <c r="F317" s="28"/>
      <c r="G317" s="28"/>
      <c r="H317" s="33"/>
    </row>
    <row r="318" customFormat="false" ht="15" hidden="false" customHeight="false" outlineLevel="0" collapsed="false">
      <c r="A318" s="35"/>
      <c r="B318" s="32" t="str">
        <f aca="false">IF(A318="","",MONTH(A318))</f>
        <v/>
      </c>
      <c r="C318" s="32" t="str">
        <f aca="false">IF(A318="","",YEAR(A318))</f>
        <v/>
      </c>
      <c r="D318" s="28"/>
      <c r="E318" s="32" t="str">
        <f aca="false">IF(D318="","",IFERROR(INDEX(Configuración!$B$24:$B$48,MATCH(D318,Configuración!$A$24:$A$48,0)),"Revisar"))</f>
        <v/>
      </c>
      <c r="F318" s="28"/>
      <c r="G318" s="28"/>
      <c r="H318" s="33"/>
    </row>
    <row r="319" customFormat="false" ht="15" hidden="false" customHeight="false" outlineLevel="0" collapsed="false">
      <c r="A319" s="35"/>
      <c r="B319" s="32" t="str">
        <f aca="false">IF(A319="","",MONTH(A319))</f>
        <v/>
      </c>
      <c r="C319" s="32" t="str">
        <f aca="false">IF(A319="","",YEAR(A319))</f>
        <v/>
      </c>
      <c r="D319" s="28"/>
      <c r="E319" s="32" t="str">
        <f aca="false">IF(D319="","",IFERROR(INDEX(Configuración!$B$24:$B$48,MATCH(D319,Configuración!$A$24:$A$48,0)),"Revisar"))</f>
        <v/>
      </c>
      <c r="F319" s="28"/>
      <c r="G319" s="28"/>
      <c r="H319" s="33"/>
    </row>
    <row r="320" customFormat="false" ht="15" hidden="false" customHeight="false" outlineLevel="0" collapsed="false">
      <c r="A320" s="35"/>
      <c r="B320" s="32" t="str">
        <f aca="false">IF(A320="","",MONTH(A320))</f>
        <v/>
      </c>
      <c r="C320" s="32" t="str">
        <f aca="false">IF(A320="","",YEAR(A320))</f>
        <v/>
      </c>
      <c r="D320" s="28"/>
      <c r="E320" s="32" t="str">
        <f aca="false">IF(D320="","",IFERROR(INDEX(Configuración!$B$24:$B$48,MATCH(D320,Configuración!$A$24:$A$48,0)),"Revisar"))</f>
        <v/>
      </c>
      <c r="F320" s="28"/>
      <c r="G320" s="28"/>
      <c r="H320" s="33"/>
    </row>
    <row r="321" customFormat="false" ht="15" hidden="false" customHeight="false" outlineLevel="0" collapsed="false">
      <c r="A321" s="35"/>
      <c r="B321" s="32" t="str">
        <f aca="false">IF(A321="","",MONTH(A321))</f>
        <v/>
      </c>
      <c r="C321" s="32" t="str">
        <f aca="false">IF(A321="","",YEAR(A321))</f>
        <v/>
      </c>
      <c r="D321" s="28"/>
      <c r="E321" s="32" t="str">
        <f aca="false">IF(D321="","",IFERROR(INDEX(Configuración!$B$24:$B$48,MATCH(D321,Configuración!$A$24:$A$48,0)),"Revisar"))</f>
        <v/>
      </c>
      <c r="F321" s="28"/>
      <c r="G321" s="28"/>
      <c r="H321" s="33"/>
    </row>
    <row r="322" customFormat="false" ht="15" hidden="false" customHeight="false" outlineLevel="0" collapsed="false">
      <c r="A322" s="35"/>
      <c r="B322" s="32" t="str">
        <f aca="false">IF(A322="","",MONTH(A322))</f>
        <v/>
      </c>
      <c r="C322" s="32" t="str">
        <f aca="false">IF(A322="","",YEAR(A322))</f>
        <v/>
      </c>
      <c r="D322" s="28"/>
      <c r="E322" s="32" t="str">
        <f aca="false">IF(D322="","",IFERROR(INDEX(Configuración!$B$24:$B$48,MATCH(D322,Configuración!$A$24:$A$48,0)),"Revisar"))</f>
        <v/>
      </c>
      <c r="F322" s="28"/>
      <c r="G322" s="28"/>
      <c r="H322" s="33"/>
    </row>
    <row r="323" customFormat="false" ht="15" hidden="false" customHeight="false" outlineLevel="0" collapsed="false">
      <c r="A323" s="35"/>
      <c r="B323" s="32" t="str">
        <f aca="false">IF(A323="","",MONTH(A323))</f>
        <v/>
      </c>
      <c r="C323" s="32" t="str">
        <f aca="false">IF(A323="","",YEAR(A323))</f>
        <v/>
      </c>
      <c r="D323" s="28"/>
      <c r="E323" s="32" t="str">
        <f aca="false">IF(D323="","",IFERROR(INDEX(Configuración!$B$24:$B$48,MATCH(D323,Configuración!$A$24:$A$48,0)),"Revisar"))</f>
        <v/>
      </c>
      <c r="F323" s="28"/>
      <c r="G323" s="28"/>
      <c r="H323" s="33"/>
    </row>
    <row r="324" customFormat="false" ht="15" hidden="false" customHeight="false" outlineLevel="0" collapsed="false">
      <c r="A324" s="35"/>
      <c r="B324" s="32" t="str">
        <f aca="false">IF(A324="","",MONTH(A324))</f>
        <v/>
      </c>
      <c r="C324" s="32" t="str">
        <f aca="false">IF(A324="","",YEAR(A324))</f>
        <v/>
      </c>
      <c r="D324" s="28"/>
      <c r="E324" s="32" t="str">
        <f aca="false">IF(D324="","",IFERROR(INDEX(Configuración!$B$24:$B$48,MATCH(D324,Configuración!$A$24:$A$48,0)),"Revisar"))</f>
        <v/>
      </c>
      <c r="F324" s="28"/>
      <c r="G324" s="28"/>
      <c r="H324" s="33"/>
    </row>
    <row r="325" customFormat="false" ht="15" hidden="false" customHeight="false" outlineLevel="0" collapsed="false">
      <c r="A325" s="35"/>
      <c r="B325" s="32" t="str">
        <f aca="false">IF(A325="","",MONTH(A325))</f>
        <v/>
      </c>
      <c r="C325" s="32" t="str">
        <f aca="false">IF(A325="","",YEAR(A325))</f>
        <v/>
      </c>
      <c r="D325" s="28"/>
      <c r="E325" s="32" t="str">
        <f aca="false">IF(D325="","",IFERROR(INDEX(Configuración!$B$24:$B$48,MATCH(D325,Configuración!$A$24:$A$48,0)),"Revisar"))</f>
        <v/>
      </c>
      <c r="F325" s="28"/>
      <c r="G325" s="28"/>
      <c r="H325" s="33"/>
    </row>
    <row r="326" customFormat="false" ht="15" hidden="false" customHeight="false" outlineLevel="0" collapsed="false">
      <c r="A326" s="35"/>
      <c r="B326" s="32" t="str">
        <f aca="false">IF(A326="","",MONTH(A326))</f>
        <v/>
      </c>
      <c r="C326" s="32" t="str">
        <f aca="false">IF(A326="","",YEAR(A326))</f>
        <v/>
      </c>
      <c r="D326" s="28"/>
      <c r="E326" s="32" t="str">
        <f aca="false">IF(D326="","",IFERROR(INDEX(Configuración!$B$24:$B$48,MATCH(D326,Configuración!$A$24:$A$48,0)),"Revisar"))</f>
        <v/>
      </c>
      <c r="F326" s="28"/>
      <c r="G326" s="28"/>
      <c r="H326" s="33"/>
    </row>
    <row r="327" customFormat="false" ht="15" hidden="false" customHeight="false" outlineLevel="0" collapsed="false">
      <c r="A327" s="35"/>
      <c r="B327" s="32" t="str">
        <f aca="false">IF(A327="","",MONTH(A327))</f>
        <v/>
      </c>
      <c r="C327" s="32" t="str">
        <f aca="false">IF(A327="","",YEAR(A327))</f>
        <v/>
      </c>
      <c r="D327" s="28"/>
      <c r="E327" s="32" t="str">
        <f aca="false">IF(D327="","",IFERROR(INDEX(Configuración!$B$24:$B$48,MATCH(D327,Configuración!$A$24:$A$48,0)),"Revisar"))</f>
        <v/>
      </c>
      <c r="F327" s="28"/>
      <c r="G327" s="28"/>
      <c r="H327" s="33"/>
    </row>
    <row r="328" customFormat="false" ht="15" hidden="false" customHeight="false" outlineLevel="0" collapsed="false">
      <c r="A328" s="35"/>
      <c r="B328" s="32" t="str">
        <f aca="false">IF(A328="","",MONTH(A328))</f>
        <v/>
      </c>
      <c r="C328" s="32" t="str">
        <f aca="false">IF(A328="","",YEAR(A328))</f>
        <v/>
      </c>
      <c r="D328" s="28"/>
      <c r="E328" s="32" t="str">
        <f aca="false">IF(D328="","",IFERROR(INDEX(Configuración!$B$24:$B$48,MATCH(D328,Configuración!$A$24:$A$48,0)),"Revisar"))</f>
        <v/>
      </c>
      <c r="F328" s="28"/>
      <c r="G328" s="28"/>
      <c r="H328" s="33"/>
    </row>
    <row r="329" customFormat="false" ht="15" hidden="false" customHeight="false" outlineLevel="0" collapsed="false">
      <c r="A329" s="35"/>
      <c r="B329" s="32" t="str">
        <f aca="false">IF(A329="","",MONTH(A329))</f>
        <v/>
      </c>
      <c r="C329" s="32" t="str">
        <f aca="false">IF(A329="","",YEAR(A329))</f>
        <v/>
      </c>
      <c r="D329" s="28"/>
      <c r="E329" s="32" t="str">
        <f aca="false">IF(D329="","",IFERROR(INDEX(Configuración!$B$24:$B$48,MATCH(D329,Configuración!$A$24:$A$48,0)),"Revisar"))</f>
        <v/>
      </c>
      <c r="F329" s="28"/>
      <c r="G329" s="28"/>
      <c r="H329" s="33"/>
    </row>
    <row r="330" customFormat="false" ht="15" hidden="false" customHeight="false" outlineLevel="0" collapsed="false">
      <c r="A330" s="35"/>
      <c r="B330" s="32" t="str">
        <f aca="false">IF(A330="","",MONTH(A330))</f>
        <v/>
      </c>
      <c r="C330" s="32" t="str">
        <f aca="false">IF(A330="","",YEAR(A330))</f>
        <v/>
      </c>
      <c r="D330" s="28"/>
      <c r="E330" s="32" t="str">
        <f aca="false">IF(D330="","",IFERROR(INDEX(Configuración!$B$24:$B$48,MATCH(D330,Configuración!$A$24:$A$48,0)),"Revisar"))</f>
        <v/>
      </c>
      <c r="F330" s="28"/>
      <c r="G330" s="28"/>
      <c r="H330" s="33"/>
    </row>
    <row r="331" customFormat="false" ht="15" hidden="false" customHeight="false" outlineLevel="0" collapsed="false">
      <c r="A331" s="35"/>
      <c r="B331" s="32" t="str">
        <f aca="false">IF(A331="","",MONTH(A331))</f>
        <v/>
      </c>
      <c r="C331" s="32" t="str">
        <f aca="false">IF(A331="","",YEAR(A331))</f>
        <v/>
      </c>
      <c r="D331" s="28"/>
      <c r="E331" s="32" t="str">
        <f aca="false">IF(D331="","",IFERROR(INDEX(Configuración!$B$24:$B$48,MATCH(D331,Configuración!$A$24:$A$48,0)),"Revisar"))</f>
        <v/>
      </c>
      <c r="F331" s="28"/>
      <c r="G331" s="28"/>
      <c r="H331" s="33"/>
    </row>
    <row r="332" customFormat="false" ht="15" hidden="false" customHeight="false" outlineLevel="0" collapsed="false">
      <c r="A332" s="35"/>
      <c r="B332" s="32" t="str">
        <f aca="false">IF(A332="","",MONTH(A332))</f>
        <v/>
      </c>
      <c r="C332" s="32" t="str">
        <f aca="false">IF(A332="","",YEAR(A332))</f>
        <v/>
      </c>
      <c r="D332" s="28"/>
      <c r="E332" s="32" t="str">
        <f aca="false">IF(D332="","",IFERROR(INDEX(Configuración!$B$24:$B$48,MATCH(D332,Configuración!$A$24:$A$48,0)),"Revisar"))</f>
        <v/>
      </c>
      <c r="F332" s="28"/>
      <c r="G332" s="28"/>
      <c r="H332" s="33"/>
    </row>
    <row r="333" customFormat="false" ht="15" hidden="false" customHeight="false" outlineLevel="0" collapsed="false">
      <c r="A333" s="35"/>
      <c r="B333" s="32" t="str">
        <f aca="false">IF(A333="","",MONTH(A333))</f>
        <v/>
      </c>
      <c r="C333" s="32" t="str">
        <f aca="false">IF(A333="","",YEAR(A333))</f>
        <v/>
      </c>
      <c r="D333" s="28"/>
      <c r="E333" s="32" t="str">
        <f aca="false">IF(D333="","",IFERROR(INDEX(Configuración!$B$24:$B$48,MATCH(D333,Configuración!$A$24:$A$48,0)),"Revisar"))</f>
        <v/>
      </c>
      <c r="F333" s="28"/>
      <c r="G333" s="28"/>
      <c r="H333" s="33"/>
    </row>
    <row r="334" customFormat="false" ht="15" hidden="false" customHeight="false" outlineLevel="0" collapsed="false">
      <c r="A334" s="35"/>
      <c r="B334" s="32" t="str">
        <f aca="false">IF(A334="","",MONTH(A334))</f>
        <v/>
      </c>
      <c r="C334" s="32" t="str">
        <f aca="false">IF(A334="","",YEAR(A334))</f>
        <v/>
      </c>
      <c r="D334" s="28"/>
      <c r="E334" s="32" t="str">
        <f aca="false">IF(D334="","",IFERROR(INDEX(Configuración!$B$24:$B$48,MATCH(D334,Configuración!$A$24:$A$48,0)),"Revisar"))</f>
        <v/>
      </c>
      <c r="F334" s="28"/>
      <c r="G334" s="28"/>
      <c r="H334" s="33"/>
    </row>
    <row r="335" customFormat="false" ht="15" hidden="false" customHeight="false" outlineLevel="0" collapsed="false">
      <c r="A335" s="35"/>
      <c r="B335" s="32" t="str">
        <f aca="false">IF(A335="","",MONTH(A335))</f>
        <v/>
      </c>
      <c r="C335" s="32" t="str">
        <f aca="false">IF(A335="","",YEAR(A335))</f>
        <v/>
      </c>
      <c r="D335" s="28"/>
      <c r="E335" s="32" t="str">
        <f aca="false">IF(D335="","",IFERROR(INDEX(Configuración!$B$24:$B$48,MATCH(D335,Configuración!$A$24:$A$48,0)),"Revisar"))</f>
        <v/>
      </c>
      <c r="F335" s="28"/>
      <c r="G335" s="28"/>
      <c r="H335" s="33"/>
    </row>
    <row r="336" customFormat="false" ht="15" hidden="false" customHeight="false" outlineLevel="0" collapsed="false">
      <c r="A336" s="35"/>
      <c r="B336" s="32" t="str">
        <f aca="false">IF(A336="","",MONTH(A336))</f>
        <v/>
      </c>
      <c r="C336" s="32" t="str">
        <f aca="false">IF(A336="","",YEAR(A336))</f>
        <v/>
      </c>
      <c r="D336" s="28"/>
      <c r="E336" s="32" t="str">
        <f aca="false">IF(D336="","",IFERROR(INDEX(Configuración!$B$24:$B$48,MATCH(D336,Configuración!$A$24:$A$48,0)),"Revisar"))</f>
        <v/>
      </c>
      <c r="F336" s="28"/>
      <c r="G336" s="28"/>
      <c r="H336" s="33"/>
    </row>
    <row r="337" customFormat="false" ht="15" hidden="false" customHeight="false" outlineLevel="0" collapsed="false">
      <c r="A337" s="35"/>
      <c r="B337" s="32" t="str">
        <f aca="false">IF(A337="","",MONTH(A337))</f>
        <v/>
      </c>
      <c r="C337" s="32" t="str">
        <f aca="false">IF(A337="","",YEAR(A337))</f>
        <v/>
      </c>
      <c r="D337" s="28"/>
      <c r="E337" s="32" t="str">
        <f aca="false">IF(D337="","",IFERROR(INDEX(Configuración!$B$24:$B$48,MATCH(D337,Configuración!$A$24:$A$48,0)),"Revisar"))</f>
        <v/>
      </c>
      <c r="F337" s="28"/>
      <c r="G337" s="28"/>
      <c r="H337" s="33"/>
    </row>
    <row r="338" customFormat="false" ht="15" hidden="false" customHeight="false" outlineLevel="0" collapsed="false">
      <c r="A338" s="35"/>
      <c r="B338" s="32" t="str">
        <f aca="false">IF(A338="","",MONTH(A338))</f>
        <v/>
      </c>
      <c r="C338" s="32" t="str">
        <f aca="false">IF(A338="","",YEAR(A338))</f>
        <v/>
      </c>
      <c r="D338" s="28"/>
      <c r="E338" s="32" t="str">
        <f aca="false">IF(D338="","",IFERROR(INDEX(Configuración!$B$24:$B$48,MATCH(D338,Configuración!$A$24:$A$48,0)),"Revisar"))</f>
        <v/>
      </c>
      <c r="F338" s="28"/>
      <c r="G338" s="28"/>
      <c r="H338" s="33"/>
    </row>
    <row r="339" customFormat="false" ht="15" hidden="false" customHeight="false" outlineLevel="0" collapsed="false">
      <c r="A339" s="35"/>
      <c r="B339" s="32" t="str">
        <f aca="false">IF(A339="","",MONTH(A339))</f>
        <v/>
      </c>
      <c r="C339" s="32" t="str">
        <f aca="false">IF(A339="","",YEAR(A339))</f>
        <v/>
      </c>
      <c r="D339" s="28"/>
      <c r="E339" s="32" t="str">
        <f aca="false">IF(D339="","",IFERROR(INDEX(Configuración!$B$24:$B$48,MATCH(D339,Configuración!$A$24:$A$48,0)),"Revisar"))</f>
        <v/>
      </c>
      <c r="F339" s="28"/>
      <c r="G339" s="28"/>
      <c r="H339" s="33"/>
    </row>
    <row r="340" customFormat="false" ht="15" hidden="false" customHeight="false" outlineLevel="0" collapsed="false">
      <c r="A340" s="35"/>
      <c r="B340" s="32" t="str">
        <f aca="false">IF(A340="","",MONTH(A340))</f>
        <v/>
      </c>
      <c r="C340" s="32" t="str">
        <f aca="false">IF(A340="","",YEAR(A340))</f>
        <v/>
      </c>
      <c r="D340" s="28"/>
      <c r="E340" s="32" t="str">
        <f aca="false">IF(D340="","",IFERROR(INDEX(Configuración!$B$24:$B$48,MATCH(D340,Configuración!$A$24:$A$48,0)),"Revisar"))</f>
        <v/>
      </c>
      <c r="F340" s="28"/>
      <c r="G340" s="28"/>
      <c r="H340" s="33"/>
    </row>
    <row r="341" customFormat="false" ht="15" hidden="false" customHeight="false" outlineLevel="0" collapsed="false">
      <c r="A341" s="35"/>
      <c r="B341" s="32" t="str">
        <f aca="false">IF(A341="","",MONTH(A341))</f>
        <v/>
      </c>
      <c r="C341" s="32" t="str">
        <f aca="false">IF(A341="","",YEAR(A341))</f>
        <v/>
      </c>
      <c r="D341" s="28"/>
      <c r="E341" s="32" t="str">
        <f aca="false">IF(D341="","",IFERROR(INDEX(Configuración!$B$24:$B$48,MATCH(D341,Configuración!$A$24:$A$48,0)),"Revisar"))</f>
        <v/>
      </c>
      <c r="F341" s="28"/>
      <c r="G341" s="28"/>
      <c r="H341" s="33"/>
    </row>
    <row r="342" customFormat="false" ht="15" hidden="false" customHeight="false" outlineLevel="0" collapsed="false">
      <c r="A342" s="35"/>
      <c r="B342" s="32" t="str">
        <f aca="false">IF(A342="","",MONTH(A342))</f>
        <v/>
      </c>
      <c r="C342" s="32" t="str">
        <f aca="false">IF(A342="","",YEAR(A342))</f>
        <v/>
      </c>
      <c r="D342" s="28"/>
      <c r="E342" s="32" t="str">
        <f aca="false">IF(D342="","",IFERROR(INDEX(Configuración!$B$24:$B$48,MATCH(D342,Configuración!$A$24:$A$48,0)),"Revisar"))</f>
        <v/>
      </c>
      <c r="F342" s="28"/>
      <c r="G342" s="28"/>
      <c r="H342" s="33"/>
    </row>
    <row r="343" customFormat="false" ht="15" hidden="false" customHeight="false" outlineLevel="0" collapsed="false">
      <c r="A343" s="35"/>
      <c r="B343" s="32" t="str">
        <f aca="false">IF(A343="","",MONTH(A343))</f>
        <v/>
      </c>
      <c r="C343" s="32" t="str">
        <f aca="false">IF(A343="","",YEAR(A343))</f>
        <v/>
      </c>
      <c r="D343" s="28"/>
      <c r="E343" s="32" t="str">
        <f aca="false">IF(D343="","",IFERROR(INDEX(Configuración!$B$24:$B$48,MATCH(D343,Configuración!$A$24:$A$48,0)),"Revisar"))</f>
        <v/>
      </c>
      <c r="F343" s="28"/>
      <c r="G343" s="28"/>
      <c r="H343" s="33"/>
    </row>
    <row r="344" customFormat="false" ht="15" hidden="false" customHeight="false" outlineLevel="0" collapsed="false">
      <c r="A344" s="35"/>
      <c r="B344" s="32" t="str">
        <f aca="false">IF(A344="","",MONTH(A344))</f>
        <v/>
      </c>
      <c r="C344" s="32" t="str">
        <f aca="false">IF(A344="","",YEAR(A344))</f>
        <v/>
      </c>
      <c r="D344" s="28"/>
      <c r="E344" s="32" t="str">
        <f aca="false">IF(D344="","",IFERROR(INDEX(Configuración!$B$24:$B$48,MATCH(D344,Configuración!$A$24:$A$48,0)),"Revisar"))</f>
        <v/>
      </c>
      <c r="F344" s="28"/>
      <c r="G344" s="28"/>
      <c r="H344" s="33"/>
    </row>
    <row r="345" customFormat="false" ht="15" hidden="false" customHeight="false" outlineLevel="0" collapsed="false">
      <c r="A345" s="35"/>
      <c r="B345" s="32" t="str">
        <f aca="false">IF(A345="","",MONTH(A345))</f>
        <v/>
      </c>
      <c r="C345" s="32" t="str">
        <f aca="false">IF(A345="","",YEAR(A345))</f>
        <v/>
      </c>
      <c r="D345" s="28"/>
      <c r="E345" s="32" t="str">
        <f aca="false">IF(D345="","",IFERROR(INDEX(Configuración!$B$24:$B$48,MATCH(D345,Configuración!$A$24:$A$48,0)),"Revisar"))</f>
        <v/>
      </c>
      <c r="F345" s="28"/>
      <c r="G345" s="28"/>
      <c r="H345" s="33"/>
    </row>
    <row r="346" customFormat="false" ht="15" hidden="false" customHeight="false" outlineLevel="0" collapsed="false">
      <c r="A346" s="35"/>
      <c r="B346" s="32" t="str">
        <f aca="false">IF(A346="","",MONTH(A346))</f>
        <v/>
      </c>
      <c r="C346" s="32" t="str">
        <f aca="false">IF(A346="","",YEAR(A346))</f>
        <v/>
      </c>
      <c r="D346" s="28"/>
      <c r="E346" s="32" t="str">
        <f aca="false">IF(D346="","",IFERROR(INDEX(Configuración!$B$24:$B$48,MATCH(D346,Configuración!$A$24:$A$48,0)),"Revisar"))</f>
        <v/>
      </c>
      <c r="F346" s="28"/>
      <c r="G346" s="28"/>
      <c r="H346" s="33"/>
    </row>
    <row r="347" customFormat="false" ht="15" hidden="false" customHeight="false" outlineLevel="0" collapsed="false">
      <c r="A347" s="35"/>
      <c r="B347" s="32" t="str">
        <f aca="false">IF(A347="","",MONTH(A347))</f>
        <v/>
      </c>
      <c r="C347" s="32" t="str">
        <f aca="false">IF(A347="","",YEAR(A347))</f>
        <v/>
      </c>
      <c r="D347" s="28"/>
      <c r="E347" s="32" t="str">
        <f aca="false">IF(D347="","",IFERROR(INDEX(Configuración!$B$24:$B$48,MATCH(D347,Configuración!$A$24:$A$48,0)),"Revisar"))</f>
        <v/>
      </c>
      <c r="F347" s="28"/>
      <c r="G347" s="28"/>
      <c r="H347" s="33"/>
    </row>
    <row r="348" customFormat="false" ht="15" hidden="false" customHeight="false" outlineLevel="0" collapsed="false">
      <c r="A348" s="35"/>
      <c r="B348" s="32" t="str">
        <f aca="false">IF(A348="","",MONTH(A348))</f>
        <v/>
      </c>
      <c r="C348" s="32" t="str">
        <f aca="false">IF(A348="","",YEAR(A348))</f>
        <v/>
      </c>
      <c r="D348" s="28"/>
      <c r="E348" s="32" t="str">
        <f aca="false">IF(D348="","",IFERROR(INDEX(Configuración!$B$24:$B$48,MATCH(D348,Configuración!$A$24:$A$48,0)),"Revisar"))</f>
        <v/>
      </c>
      <c r="F348" s="28"/>
      <c r="G348" s="28"/>
      <c r="H348" s="33"/>
    </row>
    <row r="349" customFormat="false" ht="15" hidden="false" customHeight="false" outlineLevel="0" collapsed="false">
      <c r="A349" s="35"/>
      <c r="B349" s="32" t="str">
        <f aca="false">IF(A349="","",MONTH(A349))</f>
        <v/>
      </c>
      <c r="C349" s="32" t="str">
        <f aca="false">IF(A349="","",YEAR(A349))</f>
        <v/>
      </c>
      <c r="D349" s="28"/>
      <c r="E349" s="32" t="str">
        <f aca="false">IF(D349="","",IFERROR(INDEX(Configuración!$B$24:$B$48,MATCH(D349,Configuración!$A$24:$A$48,0)),"Revisar"))</f>
        <v/>
      </c>
      <c r="F349" s="28"/>
      <c r="G349" s="28"/>
      <c r="H349" s="33"/>
    </row>
    <row r="350" customFormat="false" ht="15" hidden="false" customHeight="false" outlineLevel="0" collapsed="false">
      <c r="A350" s="35"/>
      <c r="B350" s="32" t="str">
        <f aca="false">IF(A350="","",MONTH(A350))</f>
        <v/>
      </c>
      <c r="C350" s="32" t="str">
        <f aca="false">IF(A350="","",YEAR(A350))</f>
        <v/>
      </c>
      <c r="D350" s="28"/>
      <c r="E350" s="32" t="str">
        <f aca="false">IF(D350="","",IFERROR(INDEX(Configuración!$B$24:$B$48,MATCH(D350,Configuración!$A$24:$A$48,0)),"Revisar"))</f>
        <v/>
      </c>
      <c r="F350" s="28"/>
      <c r="G350" s="28"/>
      <c r="H350" s="33"/>
    </row>
    <row r="351" customFormat="false" ht="15" hidden="false" customHeight="false" outlineLevel="0" collapsed="false">
      <c r="A351" s="35"/>
      <c r="B351" s="32" t="str">
        <f aca="false">IF(A351="","",MONTH(A351))</f>
        <v/>
      </c>
      <c r="C351" s="32" t="str">
        <f aca="false">IF(A351="","",YEAR(A351))</f>
        <v/>
      </c>
      <c r="D351" s="28"/>
      <c r="E351" s="32" t="str">
        <f aca="false">IF(D351="","",IFERROR(INDEX(Configuración!$B$24:$B$48,MATCH(D351,Configuración!$A$24:$A$48,0)),"Revisar"))</f>
        <v/>
      </c>
      <c r="F351" s="28"/>
      <c r="G351" s="28"/>
      <c r="H351" s="33"/>
    </row>
    <row r="352" customFormat="false" ht="15" hidden="false" customHeight="false" outlineLevel="0" collapsed="false">
      <c r="A352" s="35"/>
      <c r="B352" s="32" t="str">
        <f aca="false">IF(A352="","",MONTH(A352))</f>
        <v/>
      </c>
      <c r="C352" s="32" t="str">
        <f aca="false">IF(A352="","",YEAR(A352))</f>
        <v/>
      </c>
      <c r="D352" s="28"/>
      <c r="E352" s="32" t="str">
        <f aca="false">IF(D352="","",IFERROR(INDEX(Configuración!$B$24:$B$48,MATCH(D352,Configuración!$A$24:$A$48,0)),"Revisar"))</f>
        <v/>
      </c>
      <c r="F352" s="28"/>
      <c r="G352" s="28"/>
      <c r="H352" s="33"/>
    </row>
    <row r="353" customFormat="false" ht="15" hidden="false" customHeight="false" outlineLevel="0" collapsed="false">
      <c r="A353" s="35"/>
      <c r="B353" s="32" t="str">
        <f aca="false">IF(A353="","",MONTH(A353))</f>
        <v/>
      </c>
      <c r="C353" s="32" t="str">
        <f aca="false">IF(A353="","",YEAR(A353))</f>
        <v/>
      </c>
      <c r="D353" s="28"/>
      <c r="E353" s="32" t="str">
        <f aca="false">IF(D353="","",IFERROR(INDEX(Configuración!$B$24:$B$48,MATCH(D353,Configuración!$A$24:$A$48,0)),"Revisar"))</f>
        <v/>
      </c>
      <c r="F353" s="28"/>
      <c r="G353" s="28"/>
      <c r="H353" s="33"/>
    </row>
    <row r="354" customFormat="false" ht="15" hidden="false" customHeight="false" outlineLevel="0" collapsed="false">
      <c r="A354" s="35"/>
      <c r="B354" s="32" t="str">
        <f aca="false">IF(A354="","",MONTH(A354))</f>
        <v/>
      </c>
      <c r="C354" s="32" t="str">
        <f aca="false">IF(A354="","",YEAR(A354))</f>
        <v/>
      </c>
      <c r="D354" s="28"/>
      <c r="E354" s="32" t="str">
        <f aca="false">IF(D354="","",IFERROR(INDEX(Configuración!$B$24:$B$48,MATCH(D354,Configuración!$A$24:$A$48,0)),"Revisar"))</f>
        <v/>
      </c>
      <c r="F354" s="28"/>
      <c r="G354" s="28"/>
      <c r="H354" s="33"/>
    </row>
    <row r="355" customFormat="false" ht="15" hidden="false" customHeight="false" outlineLevel="0" collapsed="false">
      <c r="A355" s="35"/>
      <c r="B355" s="32" t="str">
        <f aca="false">IF(A355="","",MONTH(A355))</f>
        <v/>
      </c>
      <c r="C355" s="32" t="str">
        <f aca="false">IF(A355="","",YEAR(A355))</f>
        <v/>
      </c>
      <c r="D355" s="28"/>
      <c r="E355" s="32" t="str">
        <f aca="false">IF(D355="","",IFERROR(INDEX(Configuración!$B$24:$B$48,MATCH(D355,Configuración!$A$24:$A$48,0)),"Revisar"))</f>
        <v/>
      </c>
      <c r="F355" s="28"/>
      <c r="G355" s="28"/>
      <c r="H355" s="33"/>
    </row>
    <row r="356" customFormat="false" ht="15" hidden="false" customHeight="false" outlineLevel="0" collapsed="false">
      <c r="A356" s="35"/>
      <c r="B356" s="32" t="str">
        <f aca="false">IF(A356="","",MONTH(A356))</f>
        <v/>
      </c>
      <c r="C356" s="32" t="str">
        <f aca="false">IF(A356="","",YEAR(A356))</f>
        <v/>
      </c>
      <c r="D356" s="28"/>
      <c r="E356" s="32" t="str">
        <f aca="false">IF(D356="","",IFERROR(INDEX(Configuración!$B$24:$B$48,MATCH(D356,Configuración!$A$24:$A$48,0)),"Revisar"))</f>
        <v/>
      </c>
      <c r="F356" s="28"/>
      <c r="G356" s="28"/>
      <c r="H356" s="33"/>
    </row>
    <row r="357" customFormat="false" ht="15" hidden="false" customHeight="false" outlineLevel="0" collapsed="false">
      <c r="A357" s="35"/>
      <c r="B357" s="32" t="str">
        <f aca="false">IF(A357="","",MONTH(A357))</f>
        <v/>
      </c>
      <c r="C357" s="32" t="str">
        <f aca="false">IF(A357="","",YEAR(A357))</f>
        <v/>
      </c>
      <c r="D357" s="28"/>
      <c r="E357" s="32" t="str">
        <f aca="false">IF(D357="","",IFERROR(INDEX(Configuración!$B$24:$B$48,MATCH(D357,Configuración!$A$24:$A$48,0)),"Revisar"))</f>
        <v/>
      </c>
      <c r="F357" s="28"/>
      <c r="G357" s="28"/>
      <c r="H357" s="33"/>
    </row>
    <row r="358" customFormat="false" ht="15" hidden="false" customHeight="false" outlineLevel="0" collapsed="false">
      <c r="A358" s="35"/>
      <c r="B358" s="32" t="str">
        <f aca="false">IF(A358="","",MONTH(A358))</f>
        <v/>
      </c>
      <c r="C358" s="32" t="str">
        <f aca="false">IF(A358="","",YEAR(A358))</f>
        <v/>
      </c>
      <c r="D358" s="28"/>
      <c r="E358" s="32" t="str">
        <f aca="false">IF(D358="","",IFERROR(INDEX(Configuración!$B$24:$B$48,MATCH(D358,Configuración!$A$24:$A$48,0)),"Revisar"))</f>
        <v/>
      </c>
      <c r="F358" s="28"/>
      <c r="G358" s="28"/>
      <c r="H358" s="33"/>
    </row>
    <row r="359" customFormat="false" ht="15" hidden="false" customHeight="false" outlineLevel="0" collapsed="false">
      <c r="A359" s="35"/>
      <c r="B359" s="32" t="str">
        <f aca="false">IF(A359="","",MONTH(A359))</f>
        <v/>
      </c>
      <c r="C359" s="32" t="str">
        <f aca="false">IF(A359="","",YEAR(A359))</f>
        <v/>
      </c>
      <c r="D359" s="28"/>
      <c r="E359" s="32" t="str">
        <f aca="false">IF(D359="","",IFERROR(INDEX(Configuración!$B$24:$B$48,MATCH(D359,Configuración!$A$24:$A$48,0)),"Revisar"))</f>
        <v/>
      </c>
      <c r="F359" s="28"/>
      <c r="G359" s="28"/>
      <c r="H359" s="33"/>
    </row>
    <row r="360" customFormat="false" ht="15" hidden="false" customHeight="false" outlineLevel="0" collapsed="false">
      <c r="A360" s="35"/>
      <c r="B360" s="32" t="str">
        <f aca="false">IF(A360="","",MONTH(A360))</f>
        <v/>
      </c>
      <c r="C360" s="32" t="str">
        <f aca="false">IF(A360="","",YEAR(A360))</f>
        <v/>
      </c>
      <c r="D360" s="28"/>
      <c r="E360" s="32" t="str">
        <f aca="false">IF(D360="","",IFERROR(INDEX(Configuración!$B$24:$B$48,MATCH(D360,Configuración!$A$24:$A$48,0)),"Revisar"))</f>
        <v/>
      </c>
      <c r="F360" s="28"/>
      <c r="G360" s="28"/>
      <c r="H360" s="33"/>
    </row>
    <row r="361" customFormat="false" ht="15" hidden="false" customHeight="false" outlineLevel="0" collapsed="false">
      <c r="A361" s="35"/>
      <c r="B361" s="32" t="str">
        <f aca="false">IF(A361="","",MONTH(A361))</f>
        <v/>
      </c>
      <c r="C361" s="32" t="str">
        <f aca="false">IF(A361="","",YEAR(A361))</f>
        <v/>
      </c>
      <c r="D361" s="28"/>
      <c r="E361" s="32" t="str">
        <f aca="false">IF(D361="","",IFERROR(INDEX(Configuración!$B$24:$B$48,MATCH(D361,Configuración!$A$24:$A$48,0)),"Revisar"))</f>
        <v/>
      </c>
      <c r="F361" s="28"/>
      <c r="G361" s="28"/>
      <c r="H361" s="33"/>
    </row>
    <row r="362" customFormat="false" ht="15" hidden="false" customHeight="false" outlineLevel="0" collapsed="false">
      <c r="A362" s="35"/>
      <c r="B362" s="32" t="str">
        <f aca="false">IF(A362="","",MONTH(A362))</f>
        <v/>
      </c>
      <c r="C362" s="32" t="str">
        <f aca="false">IF(A362="","",YEAR(A362))</f>
        <v/>
      </c>
      <c r="D362" s="28"/>
      <c r="E362" s="32" t="str">
        <f aca="false">IF(D362="","",IFERROR(INDEX(Configuración!$B$24:$B$48,MATCH(D362,Configuración!$A$24:$A$48,0)),"Revisar"))</f>
        <v/>
      </c>
      <c r="F362" s="28"/>
      <c r="G362" s="28"/>
      <c r="H362" s="33"/>
    </row>
    <row r="363" customFormat="false" ht="15" hidden="false" customHeight="false" outlineLevel="0" collapsed="false">
      <c r="A363" s="35"/>
      <c r="B363" s="32" t="str">
        <f aca="false">IF(A363="","",MONTH(A363))</f>
        <v/>
      </c>
      <c r="C363" s="32" t="str">
        <f aca="false">IF(A363="","",YEAR(A363))</f>
        <v/>
      </c>
      <c r="D363" s="28"/>
      <c r="E363" s="32" t="str">
        <f aca="false">IF(D363="","",IFERROR(INDEX(Configuración!$B$24:$B$48,MATCH(D363,Configuración!$A$24:$A$48,0)),"Revisar"))</f>
        <v/>
      </c>
      <c r="F363" s="28"/>
      <c r="G363" s="28"/>
      <c r="H363" s="33"/>
    </row>
    <row r="364" customFormat="false" ht="15" hidden="false" customHeight="false" outlineLevel="0" collapsed="false">
      <c r="A364" s="35"/>
      <c r="B364" s="32" t="str">
        <f aca="false">IF(A364="","",MONTH(A364))</f>
        <v/>
      </c>
      <c r="C364" s="32" t="str">
        <f aca="false">IF(A364="","",YEAR(A364))</f>
        <v/>
      </c>
      <c r="D364" s="28"/>
      <c r="E364" s="32" t="str">
        <f aca="false">IF(D364="","",IFERROR(INDEX(Configuración!$B$24:$B$48,MATCH(D364,Configuración!$A$24:$A$48,0)),"Revisar"))</f>
        <v/>
      </c>
      <c r="F364" s="28"/>
      <c r="G364" s="28"/>
      <c r="H364" s="33"/>
    </row>
    <row r="365" customFormat="false" ht="15" hidden="false" customHeight="false" outlineLevel="0" collapsed="false">
      <c r="A365" s="35"/>
      <c r="B365" s="32" t="str">
        <f aca="false">IF(A365="","",MONTH(A365))</f>
        <v/>
      </c>
      <c r="C365" s="32" t="str">
        <f aca="false">IF(A365="","",YEAR(A365))</f>
        <v/>
      </c>
      <c r="D365" s="28"/>
      <c r="E365" s="32" t="str">
        <f aca="false">IF(D365="","",IFERROR(INDEX(Configuración!$B$24:$B$48,MATCH(D365,Configuración!$A$24:$A$48,0)),"Revisar"))</f>
        <v/>
      </c>
      <c r="F365" s="28"/>
      <c r="G365" s="28"/>
      <c r="H365" s="33"/>
    </row>
    <row r="366" customFormat="false" ht="15" hidden="false" customHeight="false" outlineLevel="0" collapsed="false">
      <c r="A366" s="35"/>
      <c r="B366" s="32" t="str">
        <f aca="false">IF(A366="","",MONTH(A366))</f>
        <v/>
      </c>
      <c r="C366" s="32" t="str">
        <f aca="false">IF(A366="","",YEAR(A366))</f>
        <v/>
      </c>
      <c r="D366" s="28"/>
      <c r="E366" s="32" t="str">
        <f aca="false">IF(D366="","",IFERROR(INDEX(Configuración!$B$24:$B$48,MATCH(D366,Configuración!$A$24:$A$48,0)),"Revisar"))</f>
        <v/>
      </c>
      <c r="F366" s="28"/>
      <c r="G366" s="28"/>
      <c r="H366" s="33"/>
    </row>
    <row r="367" customFormat="false" ht="15" hidden="false" customHeight="false" outlineLevel="0" collapsed="false">
      <c r="A367" s="35"/>
      <c r="B367" s="32" t="str">
        <f aca="false">IF(A367="","",MONTH(A367))</f>
        <v/>
      </c>
      <c r="C367" s="32" t="str">
        <f aca="false">IF(A367="","",YEAR(A367))</f>
        <v/>
      </c>
      <c r="D367" s="28"/>
      <c r="E367" s="32" t="str">
        <f aca="false">IF(D367="","",IFERROR(INDEX(Configuración!$B$24:$B$48,MATCH(D367,Configuración!$A$24:$A$48,0)),"Revisar"))</f>
        <v/>
      </c>
      <c r="F367" s="28"/>
      <c r="G367" s="28"/>
      <c r="H367" s="33"/>
    </row>
    <row r="368" customFormat="false" ht="15" hidden="false" customHeight="false" outlineLevel="0" collapsed="false">
      <c r="A368" s="35"/>
      <c r="B368" s="32" t="str">
        <f aca="false">IF(A368="","",MONTH(A368))</f>
        <v/>
      </c>
      <c r="C368" s="32" t="str">
        <f aca="false">IF(A368="","",YEAR(A368))</f>
        <v/>
      </c>
      <c r="D368" s="28"/>
      <c r="E368" s="32" t="str">
        <f aca="false">IF(D368="","",IFERROR(INDEX(Configuración!$B$24:$B$48,MATCH(D368,Configuración!$A$24:$A$48,0)),"Revisar"))</f>
        <v/>
      </c>
      <c r="F368" s="28"/>
      <c r="G368" s="28"/>
      <c r="H368" s="33"/>
    </row>
    <row r="369" customFormat="false" ht="15" hidden="false" customHeight="false" outlineLevel="0" collapsed="false">
      <c r="A369" s="35"/>
      <c r="B369" s="32" t="str">
        <f aca="false">IF(A369="","",MONTH(A369))</f>
        <v/>
      </c>
      <c r="C369" s="32" t="str">
        <f aca="false">IF(A369="","",YEAR(A369))</f>
        <v/>
      </c>
      <c r="D369" s="28"/>
      <c r="E369" s="32" t="str">
        <f aca="false">IF(D369="","",IFERROR(INDEX(Configuración!$B$24:$B$48,MATCH(D369,Configuración!$A$24:$A$48,0)),"Revisar"))</f>
        <v/>
      </c>
      <c r="F369" s="28"/>
      <c r="G369" s="28"/>
      <c r="H369" s="33"/>
    </row>
    <row r="370" customFormat="false" ht="15" hidden="false" customHeight="false" outlineLevel="0" collapsed="false">
      <c r="A370" s="35"/>
      <c r="B370" s="32" t="str">
        <f aca="false">IF(A370="","",MONTH(A370))</f>
        <v/>
      </c>
      <c r="C370" s="32" t="str">
        <f aca="false">IF(A370="","",YEAR(A370))</f>
        <v/>
      </c>
      <c r="D370" s="28"/>
      <c r="E370" s="32" t="str">
        <f aca="false">IF(D370="","",IFERROR(INDEX(Configuración!$B$24:$B$48,MATCH(D370,Configuración!$A$24:$A$48,0)),"Revisar"))</f>
        <v/>
      </c>
      <c r="F370" s="28"/>
      <c r="G370" s="28"/>
      <c r="H370" s="33"/>
    </row>
    <row r="371" customFormat="false" ht="15" hidden="false" customHeight="false" outlineLevel="0" collapsed="false">
      <c r="A371" s="35"/>
      <c r="B371" s="32" t="str">
        <f aca="false">IF(A371="","",MONTH(A371))</f>
        <v/>
      </c>
      <c r="C371" s="32" t="str">
        <f aca="false">IF(A371="","",YEAR(A371))</f>
        <v/>
      </c>
      <c r="D371" s="28"/>
      <c r="E371" s="32" t="str">
        <f aca="false">IF(D371="","",IFERROR(INDEX(Configuración!$B$24:$B$48,MATCH(D371,Configuración!$A$24:$A$48,0)),"Revisar"))</f>
        <v/>
      </c>
      <c r="F371" s="28"/>
      <c r="G371" s="28"/>
      <c r="H371" s="33"/>
    </row>
    <row r="372" customFormat="false" ht="15" hidden="false" customHeight="false" outlineLevel="0" collapsed="false">
      <c r="A372" s="35"/>
      <c r="B372" s="32" t="str">
        <f aca="false">IF(A372="","",MONTH(A372))</f>
        <v/>
      </c>
      <c r="C372" s="32" t="str">
        <f aca="false">IF(A372="","",YEAR(A372))</f>
        <v/>
      </c>
      <c r="D372" s="28"/>
      <c r="E372" s="32" t="str">
        <f aca="false">IF(D372="","",IFERROR(INDEX(Configuración!$B$24:$B$48,MATCH(D372,Configuración!$A$24:$A$48,0)),"Revisar"))</f>
        <v/>
      </c>
      <c r="F372" s="28"/>
      <c r="G372" s="28"/>
      <c r="H372" s="33"/>
    </row>
    <row r="373" customFormat="false" ht="15" hidden="false" customHeight="false" outlineLevel="0" collapsed="false">
      <c r="A373" s="35"/>
      <c r="B373" s="32" t="str">
        <f aca="false">IF(A373="","",MONTH(A373))</f>
        <v/>
      </c>
      <c r="C373" s="32" t="str">
        <f aca="false">IF(A373="","",YEAR(A373))</f>
        <v/>
      </c>
      <c r="D373" s="28"/>
      <c r="E373" s="32" t="str">
        <f aca="false">IF(D373="","",IFERROR(INDEX(Configuración!$B$24:$B$48,MATCH(D373,Configuración!$A$24:$A$48,0)),"Revisar"))</f>
        <v/>
      </c>
      <c r="F373" s="28"/>
      <c r="G373" s="28"/>
      <c r="H373" s="33"/>
    </row>
    <row r="374" customFormat="false" ht="15" hidden="false" customHeight="false" outlineLevel="0" collapsed="false">
      <c r="A374" s="35"/>
      <c r="B374" s="32" t="str">
        <f aca="false">IF(A374="","",MONTH(A374))</f>
        <v/>
      </c>
      <c r="C374" s="32" t="str">
        <f aca="false">IF(A374="","",YEAR(A374))</f>
        <v/>
      </c>
      <c r="D374" s="28"/>
      <c r="E374" s="32" t="str">
        <f aca="false">IF(D374="","",IFERROR(INDEX(Configuración!$B$24:$B$48,MATCH(D374,Configuración!$A$24:$A$48,0)),"Revisar"))</f>
        <v/>
      </c>
      <c r="F374" s="28"/>
      <c r="G374" s="28"/>
      <c r="H374" s="33"/>
    </row>
    <row r="375" customFormat="false" ht="15" hidden="false" customHeight="false" outlineLevel="0" collapsed="false">
      <c r="A375" s="35"/>
      <c r="B375" s="32" t="str">
        <f aca="false">IF(A375="","",MONTH(A375))</f>
        <v/>
      </c>
      <c r="C375" s="32" t="str">
        <f aca="false">IF(A375="","",YEAR(A375))</f>
        <v/>
      </c>
      <c r="D375" s="28"/>
      <c r="E375" s="32" t="str">
        <f aca="false">IF(D375="","",IFERROR(INDEX(Configuración!$B$24:$B$48,MATCH(D375,Configuración!$A$24:$A$48,0)),"Revisar"))</f>
        <v/>
      </c>
      <c r="F375" s="28"/>
      <c r="G375" s="28"/>
      <c r="H375" s="33"/>
    </row>
    <row r="376" customFormat="false" ht="15" hidden="false" customHeight="false" outlineLevel="0" collapsed="false">
      <c r="A376" s="35"/>
      <c r="B376" s="32" t="str">
        <f aca="false">IF(A376="","",MONTH(A376))</f>
        <v/>
      </c>
      <c r="C376" s="32" t="str">
        <f aca="false">IF(A376="","",YEAR(A376))</f>
        <v/>
      </c>
      <c r="D376" s="28"/>
      <c r="E376" s="32" t="str">
        <f aca="false">IF(D376="","",IFERROR(INDEX(Configuración!$B$24:$B$48,MATCH(D376,Configuración!$A$24:$A$48,0)),"Revisar"))</f>
        <v/>
      </c>
      <c r="F376" s="28"/>
      <c r="G376" s="28"/>
      <c r="H376" s="33"/>
    </row>
    <row r="377" customFormat="false" ht="15" hidden="false" customHeight="false" outlineLevel="0" collapsed="false">
      <c r="A377" s="35"/>
      <c r="B377" s="32" t="str">
        <f aca="false">IF(A377="","",MONTH(A377))</f>
        <v/>
      </c>
      <c r="C377" s="32" t="str">
        <f aca="false">IF(A377="","",YEAR(A377))</f>
        <v/>
      </c>
      <c r="D377" s="28"/>
      <c r="E377" s="32" t="str">
        <f aca="false">IF(D377="","",IFERROR(INDEX(Configuración!$B$24:$B$48,MATCH(D377,Configuración!$A$24:$A$48,0)),"Revisar"))</f>
        <v/>
      </c>
      <c r="F377" s="28"/>
      <c r="G377" s="28"/>
      <c r="H377" s="33"/>
    </row>
    <row r="378" customFormat="false" ht="15" hidden="false" customHeight="false" outlineLevel="0" collapsed="false">
      <c r="A378" s="35"/>
      <c r="B378" s="32" t="str">
        <f aca="false">IF(A378="","",MONTH(A378))</f>
        <v/>
      </c>
      <c r="C378" s="32" t="str">
        <f aca="false">IF(A378="","",YEAR(A378))</f>
        <v/>
      </c>
      <c r="D378" s="28"/>
      <c r="E378" s="32" t="str">
        <f aca="false">IF(D378="","",IFERROR(INDEX(Configuración!$B$24:$B$48,MATCH(D378,Configuración!$A$24:$A$48,0)),"Revisar"))</f>
        <v/>
      </c>
      <c r="F378" s="28"/>
      <c r="G378" s="28"/>
      <c r="H378" s="33"/>
    </row>
    <row r="379" customFormat="false" ht="15" hidden="false" customHeight="false" outlineLevel="0" collapsed="false">
      <c r="A379" s="35"/>
      <c r="B379" s="32" t="str">
        <f aca="false">IF(A379="","",MONTH(A379))</f>
        <v/>
      </c>
      <c r="C379" s="32" t="str">
        <f aca="false">IF(A379="","",YEAR(A379))</f>
        <v/>
      </c>
      <c r="D379" s="28"/>
      <c r="E379" s="32" t="str">
        <f aca="false">IF(D379="","",IFERROR(INDEX(Configuración!$B$24:$B$48,MATCH(D379,Configuración!$A$24:$A$48,0)),"Revisar"))</f>
        <v/>
      </c>
      <c r="F379" s="28"/>
      <c r="G379" s="28"/>
      <c r="H379" s="33"/>
    </row>
    <row r="380" customFormat="false" ht="15" hidden="false" customHeight="false" outlineLevel="0" collapsed="false">
      <c r="A380" s="35"/>
      <c r="B380" s="32" t="str">
        <f aca="false">IF(A380="","",MONTH(A380))</f>
        <v/>
      </c>
      <c r="C380" s="32" t="str">
        <f aca="false">IF(A380="","",YEAR(A380))</f>
        <v/>
      </c>
      <c r="D380" s="28"/>
      <c r="E380" s="32" t="str">
        <f aca="false">IF(D380="","",IFERROR(INDEX(Configuración!$B$24:$B$48,MATCH(D380,Configuración!$A$24:$A$48,0)),"Revisar"))</f>
        <v/>
      </c>
      <c r="F380" s="28"/>
      <c r="G380" s="28"/>
      <c r="H380" s="33"/>
    </row>
    <row r="381" customFormat="false" ht="15" hidden="false" customHeight="false" outlineLevel="0" collapsed="false">
      <c r="A381" s="35"/>
      <c r="B381" s="32" t="str">
        <f aca="false">IF(A381="","",MONTH(A381))</f>
        <v/>
      </c>
      <c r="C381" s="32" t="str">
        <f aca="false">IF(A381="","",YEAR(A381))</f>
        <v/>
      </c>
      <c r="D381" s="28"/>
      <c r="E381" s="32" t="str">
        <f aca="false">IF(D381="","",IFERROR(INDEX(Configuración!$B$24:$B$48,MATCH(D381,Configuración!$A$24:$A$48,0)),"Revisar"))</f>
        <v/>
      </c>
      <c r="F381" s="28"/>
      <c r="G381" s="28"/>
      <c r="H381" s="33"/>
    </row>
    <row r="382" customFormat="false" ht="15" hidden="false" customHeight="false" outlineLevel="0" collapsed="false">
      <c r="A382" s="35"/>
      <c r="B382" s="32" t="str">
        <f aca="false">IF(A382="","",MONTH(A382))</f>
        <v/>
      </c>
      <c r="C382" s="32" t="str">
        <f aca="false">IF(A382="","",YEAR(A382))</f>
        <v/>
      </c>
      <c r="D382" s="28"/>
      <c r="E382" s="32" t="str">
        <f aca="false">IF(D382="","",IFERROR(INDEX(Configuración!$B$24:$B$48,MATCH(D382,Configuración!$A$24:$A$48,0)),"Revisar"))</f>
        <v/>
      </c>
      <c r="F382" s="28"/>
      <c r="G382" s="28"/>
      <c r="H382" s="33"/>
    </row>
    <row r="383" customFormat="false" ht="15" hidden="false" customHeight="false" outlineLevel="0" collapsed="false">
      <c r="A383" s="35"/>
      <c r="B383" s="32" t="str">
        <f aca="false">IF(A383="","",MONTH(A383))</f>
        <v/>
      </c>
      <c r="C383" s="32" t="str">
        <f aca="false">IF(A383="","",YEAR(A383))</f>
        <v/>
      </c>
      <c r="D383" s="28"/>
      <c r="E383" s="32" t="str">
        <f aca="false">IF(D383="","",IFERROR(INDEX(Configuración!$B$24:$B$48,MATCH(D383,Configuración!$A$24:$A$48,0)),"Revisar"))</f>
        <v/>
      </c>
      <c r="F383" s="28"/>
      <c r="G383" s="28"/>
      <c r="H383" s="33"/>
    </row>
    <row r="384" customFormat="false" ht="15" hidden="false" customHeight="false" outlineLevel="0" collapsed="false">
      <c r="A384" s="35"/>
      <c r="B384" s="32" t="str">
        <f aca="false">IF(A384="","",MONTH(A384))</f>
        <v/>
      </c>
      <c r="C384" s="32" t="str">
        <f aca="false">IF(A384="","",YEAR(A384))</f>
        <v/>
      </c>
      <c r="D384" s="28"/>
      <c r="E384" s="32" t="str">
        <f aca="false">IF(D384="","",IFERROR(INDEX(Configuración!$B$24:$B$48,MATCH(D384,Configuración!$A$24:$A$48,0)),"Revisar"))</f>
        <v/>
      </c>
      <c r="F384" s="28"/>
      <c r="G384" s="28"/>
      <c r="H384" s="33"/>
    </row>
    <row r="385" customFormat="false" ht="15" hidden="false" customHeight="false" outlineLevel="0" collapsed="false">
      <c r="A385" s="35"/>
      <c r="B385" s="32" t="str">
        <f aca="false">IF(A385="","",MONTH(A385))</f>
        <v/>
      </c>
      <c r="C385" s="32" t="str">
        <f aca="false">IF(A385="","",YEAR(A385))</f>
        <v/>
      </c>
      <c r="D385" s="28"/>
      <c r="E385" s="32" t="str">
        <f aca="false">IF(D385="","",IFERROR(INDEX(Configuración!$B$24:$B$48,MATCH(D385,Configuración!$A$24:$A$48,0)),"Revisar"))</f>
        <v/>
      </c>
      <c r="F385" s="28"/>
      <c r="G385" s="28"/>
      <c r="H385" s="33"/>
    </row>
    <row r="386" customFormat="false" ht="15" hidden="false" customHeight="false" outlineLevel="0" collapsed="false">
      <c r="A386" s="35"/>
      <c r="B386" s="32" t="str">
        <f aca="false">IF(A386="","",MONTH(A386))</f>
        <v/>
      </c>
      <c r="C386" s="32" t="str">
        <f aca="false">IF(A386="","",YEAR(A386))</f>
        <v/>
      </c>
      <c r="D386" s="28"/>
      <c r="E386" s="32" t="str">
        <f aca="false">IF(D386="","",IFERROR(INDEX(Configuración!$B$24:$B$48,MATCH(D386,Configuración!$A$24:$A$48,0)),"Revisar"))</f>
        <v/>
      </c>
      <c r="F386" s="28"/>
      <c r="G386" s="28"/>
      <c r="H386" s="33"/>
    </row>
    <row r="387" customFormat="false" ht="15" hidden="false" customHeight="false" outlineLevel="0" collapsed="false">
      <c r="A387" s="35"/>
      <c r="B387" s="32" t="str">
        <f aca="false">IF(A387="","",MONTH(A387))</f>
        <v/>
      </c>
      <c r="C387" s="32" t="str">
        <f aca="false">IF(A387="","",YEAR(A387))</f>
        <v/>
      </c>
      <c r="D387" s="28"/>
      <c r="E387" s="32" t="str">
        <f aca="false">IF(D387="","",IFERROR(INDEX(Configuración!$B$24:$B$48,MATCH(D387,Configuración!$A$24:$A$48,0)),"Revisar"))</f>
        <v/>
      </c>
      <c r="F387" s="28"/>
      <c r="G387" s="28"/>
      <c r="H387" s="33"/>
    </row>
    <row r="388" customFormat="false" ht="15" hidden="false" customHeight="false" outlineLevel="0" collapsed="false">
      <c r="A388" s="35"/>
      <c r="B388" s="32" t="str">
        <f aca="false">IF(A388="","",MONTH(A388))</f>
        <v/>
      </c>
      <c r="C388" s="32" t="str">
        <f aca="false">IF(A388="","",YEAR(A388))</f>
        <v/>
      </c>
      <c r="D388" s="28"/>
      <c r="E388" s="32" t="str">
        <f aca="false">IF(D388="","",IFERROR(INDEX(Configuración!$B$24:$B$48,MATCH(D388,Configuración!$A$24:$A$48,0)),"Revisar"))</f>
        <v/>
      </c>
      <c r="F388" s="28"/>
      <c r="G388" s="28"/>
      <c r="H388" s="33"/>
    </row>
    <row r="389" customFormat="false" ht="15" hidden="false" customHeight="false" outlineLevel="0" collapsed="false">
      <c r="A389" s="35"/>
      <c r="B389" s="32" t="str">
        <f aca="false">IF(A389="","",MONTH(A389))</f>
        <v/>
      </c>
      <c r="C389" s="32" t="str">
        <f aca="false">IF(A389="","",YEAR(A389))</f>
        <v/>
      </c>
      <c r="D389" s="28"/>
      <c r="E389" s="32" t="str">
        <f aca="false">IF(D389="","",IFERROR(INDEX(Configuración!$B$24:$B$48,MATCH(D389,Configuración!$A$24:$A$48,0)),"Revisar"))</f>
        <v/>
      </c>
      <c r="F389" s="28"/>
      <c r="G389" s="28"/>
      <c r="H389" s="33"/>
    </row>
    <row r="390" customFormat="false" ht="15" hidden="false" customHeight="false" outlineLevel="0" collapsed="false">
      <c r="A390" s="35"/>
      <c r="B390" s="32" t="str">
        <f aca="false">IF(A390="","",MONTH(A390))</f>
        <v/>
      </c>
      <c r="C390" s="32" t="str">
        <f aca="false">IF(A390="","",YEAR(A390))</f>
        <v/>
      </c>
      <c r="D390" s="28"/>
      <c r="E390" s="32" t="str">
        <f aca="false">IF(D390="","",IFERROR(INDEX(Configuración!$B$24:$B$48,MATCH(D390,Configuración!$A$24:$A$48,0)),"Revisar"))</f>
        <v/>
      </c>
      <c r="F390" s="28"/>
      <c r="G390" s="28"/>
      <c r="H390" s="33"/>
    </row>
    <row r="391" customFormat="false" ht="15" hidden="false" customHeight="false" outlineLevel="0" collapsed="false">
      <c r="A391" s="35"/>
      <c r="B391" s="32" t="str">
        <f aca="false">IF(A391="","",MONTH(A391))</f>
        <v/>
      </c>
      <c r="C391" s="32" t="str">
        <f aca="false">IF(A391="","",YEAR(A391))</f>
        <v/>
      </c>
      <c r="D391" s="28"/>
      <c r="E391" s="32" t="str">
        <f aca="false">IF(D391="","",IFERROR(INDEX(Configuración!$B$24:$B$48,MATCH(D391,Configuración!$A$24:$A$48,0)),"Revisar"))</f>
        <v/>
      </c>
      <c r="F391" s="28"/>
      <c r="G391" s="28"/>
      <c r="H391" s="33"/>
    </row>
    <row r="392" customFormat="false" ht="15" hidden="false" customHeight="false" outlineLevel="0" collapsed="false">
      <c r="A392" s="35"/>
      <c r="B392" s="32" t="str">
        <f aca="false">IF(A392="","",MONTH(A392))</f>
        <v/>
      </c>
      <c r="C392" s="32" t="str">
        <f aca="false">IF(A392="","",YEAR(A392))</f>
        <v/>
      </c>
      <c r="D392" s="28"/>
      <c r="E392" s="32" t="str">
        <f aca="false">IF(D392="","",IFERROR(INDEX(Configuración!$B$24:$B$48,MATCH(D392,Configuración!$A$24:$A$48,0)),"Revisar"))</f>
        <v/>
      </c>
      <c r="F392" s="28"/>
      <c r="G392" s="28"/>
      <c r="H392" s="33"/>
    </row>
    <row r="393" customFormat="false" ht="15" hidden="false" customHeight="false" outlineLevel="0" collapsed="false">
      <c r="A393" s="35"/>
      <c r="B393" s="32" t="str">
        <f aca="false">IF(A393="","",MONTH(A393))</f>
        <v/>
      </c>
      <c r="C393" s="32" t="str">
        <f aca="false">IF(A393="","",YEAR(A393))</f>
        <v/>
      </c>
      <c r="D393" s="28"/>
      <c r="E393" s="32" t="str">
        <f aca="false">IF(D393="","",IFERROR(INDEX(Configuración!$B$24:$B$48,MATCH(D393,Configuración!$A$24:$A$48,0)),"Revisar"))</f>
        <v/>
      </c>
      <c r="F393" s="28"/>
      <c r="G393" s="28"/>
      <c r="H393" s="33"/>
    </row>
    <row r="394" customFormat="false" ht="15" hidden="false" customHeight="false" outlineLevel="0" collapsed="false">
      <c r="A394" s="35"/>
      <c r="B394" s="32" t="str">
        <f aca="false">IF(A394="","",MONTH(A394))</f>
        <v/>
      </c>
      <c r="C394" s="32" t="str">
        <f aca="false">IF(A394="","",YEAR(A394))</f>
        <v/>
      </c>
      <c r="D394" s="28"/>
      <c r="E394" s="32" t="str">
        <f aca="false">IF(D394="","",IFERROR(INDEX(Configuración!$B$24:$B$48,MATCH(D394,Configuración!$A$24:$A$48,0)),"Revisar"))</f>
        <v/>
      </c>
      <c r="F394" s="28"/>
      <c r="G394" s="28"/>
      <c r="H394" s="33"/>
    </row>
    <row r="395" customFormat="false" ht="15" hidden="false" customHeight="false" outlineLevel="0" collapsed="false">
      <c r="A395" s="35"/>
      <c r="B395" s="32" t="str">
        <f aca="false">IF(A395="","",MONTH(A395))</f>
        <v/>
      </c>
      <c r="C395" s="32" t="str">
        <f aca="false">IF(A395="","",YEAR(A395))</f>
        <v/>
      </c>
      <c r="D395" s="28"/>
      <c r="E395" s="32" t="str">
        <f aca="false">IF(D395="","",IFERROR(INDEX(Configuración!$B$24:$B$48,MATCH(D395,Configuración!$A$24:$A$48,0)),"Revisar"))</f>
        <v/>
      </c>
      <c r="F395" s="28"/>
      <c r="G395" s="28"/>
      <c r="H395" s="33"/>
    </row>
    <row r="396" customFormat="false" ht="15" hidden="false" customHeight="false" outlineLevel="0" collapsed="false">
      <c r="A396" s="35"/>
      <c r="B396" s="32" t="str">
        <f aca="false">IF(A396="","",MONTH(A396))</f>
        <v/>
      </c>
      <c r="C396" s="32" t="str">
        <f aca="false">IF(A396="","",YEAR(A396))</f>
        <v/>
      </c>
      <c r="D396" s="28"/>
      <c r="E396" s="32" t="str">
        <f aca="false">IF(D396="","",IFERROR(INDEX(Configuración!$B$24:$B$48,MATCH(D396,Configuración!$A$24:$A$48,0)),"Revisar"))</f>
        <v/>
      </c>
      <c r="F396" s="28"/>
      <c r="G396" s="28"/>
      <c r="H396" s="33"/>
    </row>
    <row r="397" customFormat="false" ht="15" hidden="false" customHeight="false" outlineLevel="0" collapsed="false">
      <c r="A397" s="35"/>
      <c r="B397" s="32" t="str">
        <f aca="false">IF(A397="","",MONTH(A397))</f>
        <v/>
      </c>
      <c r="C397" s="32" t="str">
        <f aca="false">IF(A397="","",YEAR(A397))</f>
        <v/>
      </c>
      <c r="D397" s="28"/>
      <c r="E397" s="32" t="str">
        <f aca="false">IF(D397="","",IFERROR(INDEX(Configuración!$B$24:$B$48,MATCH(D397,Configuración!$A$24:$A$48,0)),"Revisar"))</f>
        <v/>
      </c>
      <c r="F397" s="28"/>
      <c r="G397" s="28"/>
      <c r="H397" s="33"/>
    </row>
    <row r="398" customFormat="false" ht="15" hidden="false" customHeight="false" outlineLevel="0" collapsed="false">
      <c r="A398" s="35"/>
      <c r="B398" s="32" t="str">
        <f aca="false">IF(A398="","",MONTH(A398))</f>
        <v/>
      </c>
      <c r="C398" s="32" t="str">
        <f aca="false">IF(A398="","",YEAR(A398))</f>
        <v/>
      </c>
      <c r="D398" s="28"/>
      <c r="E398" s="32" t="str">
        <f aca="false">IF(D398="","",IFERROR(INDEX(Configuración!$B$24:$B$48,MATCH(D398,Configuración!$A$24:$A$48,0)),"Revisar"))</f>
        <v/>
      </c>
      <c r="F398" s="28"/>
      <c r="G398" s="28"/>
      <c r="H398" s="33"/>
    </row>
    <row r="399" customFormat="false" ht="15" hidden="false" customHeight="false" outlineLevel="0" collapsed="false">
      <c r="A399" s="35"/>
      <c r="B399" s="32" t="str">
        <f aca="false">IF(A399="","",MONTH(A399))</f>
        <v/>
      </c>
      <c r="C399" s="32" t="str">
        <f aca="false">IF(A399="","",YEAR(A399))</f>
        <v/>
      </c>
      <c r="D399" s="28"/>
      <c r="E399" s="32" t="str">
        <f aca="false">IF(D399="","",IFERROR(INDEX(Configuración!$B$24:$B$48,MATCH(D399,Configuración!$A$24:$A$48,0)),"Revisar"))</f>
        <v/>
      </c>
      <c r="F399" s="28"/>
      <c r="G399" s="28"/>
      <c r="H399" s="33"/>
    </row>
    <row r="400" customFormat="false" ht="15" hidden="false" customHeight="false" outlineLevel="0" collapsed="false">
      <c r="A400" s="35"/>
      <c r="B400" s="32" t="str">
        <f aca="false">IF(A400="","",MONTH(A400))</f>
        <v/>
      </c>
      <c r="C400" s="32" t="str">
        <f aca="false">IF(A400="","",YEAR(A400))</f>
        <v/>
      </c>
      <c r="D400" s="28"/>
      <c r="E400" s="32" t="str">
        <f aca="false">IF(D400="","",IFERROR(INDEX(Configuración!$B$24:$B$48,MATCH(D400,Configuración!$A$24:$A$48,0)),"Revisar"))</f>
        <v/>
      </c>
      <c r="F400" s="28"/>
      <c r="G400" s="28"/>
      <c r="H400" s="33"/>
    </row>
    <row r="401" customFormat="false" ht="15" hidden="false" customHeight="false" outlineLevel="0" collapsed="false">
      <c r="A401" s="35"/>
      <c r="B401" s="32" t="str">
        <f aca="false">IF(A401="","",MONTH(A401))</f>
        <v/>
      </c>
      <c r="C401" s="32" t="str">
        <f aca="false">IF(A401="","",YEAR(A401))</f>
        <v/>
      </c>
      <c r="D401" s="28"/>
      <c r="E401" s="32" t="str">
        <f aca="false">IF(D401="","",IFERROR(INDEX(Configuración!$B$24:$B$48,MATCH(D401,Configuración!$A$24:$A$48,0)),"Revisar"))</f>
        <v/>
      </c>
      <c r="F401" s="28"/>
      <c r="G401" s="28"/>
      <c r="H401" s="33"/>
    </row>
    <row r="402" customFormat="false" ht="15" hidden="false" customHeight="false" outlineLevel="0" collapsed="false">
      <c r="A402" s="35"/>
      <c r="B402" s="32" t="str">
        <f aca="false">IF(A402="","",MONTH(A402))</f>
        <v/>
      </c>
      <c r="C402" s="32" t="str">
        <f aca="false">IF(A402="","",YEAR(A402))</f>
        <v/>
      </c>
      <c r="D402" s="28"/>
      <c r="E402" s="32" t="str">
        <f aca="false">IF(D402="","",IFERROR(INDEX(Configuración!$B$24:$B$48,MATCH(D402,Configuración!$A$24:$A$48,0)),"Revisar"))</f>
        <v/>
      </c>
      <c r="F402" s="28"/>
      <c r="G402" s="28"/>
      <c r="H402" s="33"/>
    </row>
    <row r="403" customFormat="false" ht="15" hidden="false" customHeight="false" outlineLevel="0" collapsed="false">
      <c r="A403" s="35"/>
      <c r="B403" s="32" t="str">
        <f aca="false">IF(A403="","",MONTH(A403))</f>
        <v/>
      </c>
      <c r="C403" s="32" t="str">
        <f aca="false">IF(A403="","",YEAR(A403))</f>
        <v/>
      </c>
      <c r="D403" s="28"/>
      <c r="E403" s="32" t="str">
        <f aca="false">IF(D403="","",IFERROR(INDEX(Configuración!$B$24:$B$48,MATCH(D403,Configuración!$A$24:$A$48,0)),"Revisar"))</f>
        <v/>
      </c>
      <c r="F403" s="28"/>
      <c r="G403" s="28"/>
      <c r="H403" s="33"/>
    </row>
    <row r="404" customFormat="false" ht="15" hidden="false" customHeight="false" outlineLevel="0" collapsed="false">
      <c r="A404" s="35"/>
      <c r="B404" s="32" t="str">
        <f aca="false">IF(A404="","",MONTH(A404))</f>
        <v/>
      </c>
      <c r="C404" s="32" t="str">
        <f aca="false">IF(A404="","",YEAR(A404))</f>
        <v/>
      </c>
      <c r="D404" s="28"/>
      <c r="E404" s="32" t="str">
        <f aca="false">IF(D404="","",IFERROR(INDEX(Configuración!$B$24:$B$48,MATCH(D404,Configuración!$A$24:$A$48,0)),"Revisar"))</f>
        <v/>
      </c>
      <c r="F404" s="28"/>
      <c r="G404" s="28"/>
      <c r="H404" s="33"/>
    </row>
    <row r="405" customFormat="false" ht="15" hidden="false" customHeight="false" outlineLevel="0" collapsed="false">
      <c r="A405" s="35"/>
      <c r="B405" s="32" t="str">
        <f aca="false">IF(A405="","",MONTH(A405))</f>
        <v/>
      </c>
      <c r="C405" s="32" t="str">
        <f aca="false">IF(A405="","",YEAR(A405))</f>
        <v/>
      </c>
      <c r="D405" s="28"/>
      <c r="E405" s="32" t="str">
        <f aca="false">IF(D405="","",IFERROR(INDEX(Configuración!$B$24:$B$48,MATCH(D405,Configuración!$A$24:$A$48,0)),"Revisar"))</f>
        <v/>
      </c>
      <c r="F405" s="28"/>
      <c r="G405" s="28"/>
      <c r="H405" s="33"/>
    </row>
    <row r="406" customFormat="false" ht="15" hidden="false" customHeight="false" outlineLevel="0" collapsed="false">
      <c r="A406" s="35"/>
      <c r="B406" s="32" t="str">
        <f aca="false">IF(A406="","",MONTH(A406))</f>
        <v/>
      </c>
      <c r="C406" s="32" t="str">
        <f aca="false">IF(A406="","",YEAR(A406))</f>
        <v/>
      </c>
      <c r="D406" s="28"/>
      <c r="E406" s="32" t="str">
        <f aca="false">IF(D406="","",IFERROR(INDEX(Configuración!$B$24:$B$48,MATCH(D406,Configuración!$A$24:$A$48,0)),"Revisar"))</f>
        <v/>
      </c>
      <c r="F406" s="28"/>
      <c r="G406" s="28"/>
      <c r="H406" s="33"/>
    </row>
    <row r="407" customFormat="false" ht="15" hidden="false" customHeight="false" outlineLevel="0" collapsed="false">
      <c r="A407" s="35"/>
      <c r="B407" s="32" t="str">
        <f aca="false">IF(A407="","",MONTH(A407))</f>
        <v/>
      </c>
      <c r="C407" s="32" t="str">
        <f aca="false">IF(A407="","",YEAR(A407))</f>
        <v/>
      </c>
      <c r="D407" s="28"/>
      <c r="E407" s="32" t="str">
        <f aca="false">IF(D407="","",IFERROR(INDEX(Configuración!$B$24:$B$48,MATCH(D407,Configuración!$A$24:$A$48,0)),"Revisar"))</f>
        <v/>
      </c>
      <c r="F407" s="28"/>
      <c r="G407" s="28"/>
      <c r="H407" s="33"/>
    </row>
    <row r="408" customFormat="false" ht="15" hidden="false" customHeight="false" outlineLevel="0" collapsed="false">
      <c r="A408" s="35"/>
      <c r="B408" s="32" t="str">
        <f aca="false">IF(A408="","",MONTH(A408))</f>
        <v/>
      </c>
      <c r="C408" s="32" t="str">
        <f aca="false">IF(A408="","",YEAR(A408))</f>
        <v/>
      </c>
      <c r="D408" s="28"/>
      <c r="E408" s="32" t="str">
        <f aca="false">IF(D408="","",IFERROR(INDEX(Configuración!$B$24:$B$48,MATCH(D408,Configuración!$A$24:$A$48,0)),"Revisar"))</f>
        <v/>
      </c>
      <c r="F408" s="28"/>
      <c r="G408" s="28"/>
      <c r="H408" s="33"/>
    </row>
    <row r="409" customFormat="false" ht="15" hidden="false" customHeight="false" outlineLevel="0" collapsed="false">
      <c r="A409" s="35"/>
      <c r="B409" s="32" t="str">
        <f aca="false">IF(A409="","",MONTH(A409))</f>
        <v/>
      </c>
      <c r="C409" s="32" t="str">
        <f aca="false">IF(A409="","",YEAR(A409))</f>
        <v/>
      </c>
      <c r="D409" s="28"/>
      <c r="E409" s="32" t="str">
        <f aca="false">IF(D409="","",IFERROR(INDEX(Configuración!$B$24:$B$48,MATCH(D409,Configuración!$A$24:$A$48,0)),"Revisar"))</f>
        <v/>
      </c>
      <c r="F409" s="28"/>
      <c r="G409" s="28"/>
      <c r="H409" s="33"/>
    </row>
    <row r="410" customFormat="false" ht="15" hidden="false" customHeight="false" outlineLevel="0" collapsed="false">
      <c r="A410" s="35"/>
      <c r="B410" s="32" t="str">
        <f aca="false">IF(A410="","",MONTH(A410))</f>
        <v/>
      </c>
      <c r="C410" s="32" t="str">
        <f aca="false">IF(A410="","",YEAR(A410))</f>
        <v/>
      </c>
      <c r="D410" s="28"/>
      <c r="E410" s="32" t="str">
        <f aca="false">IF(D410="","",IFERROR(INDEX(Configuración!$B$24:$B$48,MATCH(D410,Configuración!$A$24:$A$48,0)),"Revisar"))</f>
        <v/>
      </c>
      <c r="F410" s="28"/>
      <c r="G410" s="28"/>
      <c r="H410" s="33"/>
    </row>
    <row r="411" customFormat="false" ht="15" hidden="false" customHeight="false" outlineLevel="0" collapsed="false">
      <c r="A411" s="35"/>
      <c r="B411" s="32" t="str">
        <f aca="false">IF(A411="","",MONTH(A411))</f>
        <v/>
      </c>
      <c r="C411" s="32" t="str">
        <f aca="false">IF(A411="","",YEAR(A411))</f>
        <v/>
      </c>
      <c r="D411" s="28"/>
      <c r="E411" s="32" t="str">
        <f aca="false">IF(D411="","",IFERROR(INDEX(Configuración!$B$24:$B$48,MATCH(D411,Configuración!$A$24:$A$48,0)),"Revisar"))</f>
        <v/>
      </c>
      <c r="F411" s="28"/>
      <c r="G411" s="28"/>
      <c r="H411" s="33"/>
    </row>
    <row r="412" customFormat="false" ht="15" hidden="false" customHeight="false" outlineLevel="0" collapsed="false">
      <c r="A412" s="35"/>
      <c r="B412" s="32" t="str">
        <f aca="false">IF(A412="","",MONTH(A412))</f>
        <v/>
      </c>
      <c r="C412" s="32" t="str">
        <f aca="false">IF(A412="","",YEAR(A412))</f>
        <v/>
      </c>
      <c r="D412" s="28"/>
      <c r="E412" s="32" t="str">
        <f aca="false">IF(D412="","",IFERROR(INDEX(Configuración!$B$24:$B$48,MATCH(D412,Configuración!$A$24:$A$48,0)),"Revisar"))</f>
        <v/>
      </c>
      <c r="F412" s="28"/>
      <c r="G412" s="28"/>
      <c r="H412" s="33"/>
    </row>
    <row r="413" customFormat="false" ht="15" hidden="false" customHeight="false" outlineLevel="0" collapsed="false">
      <c r="A413" s="35"/>
      <c r="B413" s="32" t="str">
        <f aca="false">IF(A413="","",MONTH(A413))</f>
        <v/>
      </c>
      <c r="C413" s="32" t="str">
        <f aca="false">IF(A413="","",YEAR(A413))</f>
        <v/>
      </c>
      <c r="D413" s="28"/>
      <c r="E413" s="32" t="str">
        <f aca="false">IF(D413="","",IFERROR(INDEX(Configuración!$B$24:$B$48,MATCH(D413,Configuración!$A$24:$A$48,0)),"Revisar"))</f>
        <v/>
      </c>
      <c r="F413" s="28"/>
      <c r="G413" s="28"/>
      <c r="H413" s="33"/>
    </row>
    <row r="414" customFormat="false" ht="15" hidden="false" customHeight="false" outlineLevel="0" collapsed="false">
      <c r="A414" s="35"/>
      <c r="B414" s="32" t="str">
        <f aca="false">IF(A414="","",MONTH(A414))</f>
        <v/>
      </c>
      <c r="C414" s="32" t="str">
        <f aca="false">IF(A414="","",YEAR(A414))</f>
        <v/>
      </c>
      <c r="D414" s="28"/>
      <c r="E414" s="32" t="str">
        <f aca="false">IF(D414="","",IFERROR(INDEX(Configuración!$B$24:$B$48,MATCH(D414,Configuración!$A$24:$A$48,0)),"Revisar"))</f>
        <v/>
      </c>
      <c r="F414" s="28"/>
      <c r="G414" s="28"/>
      <c r="H414" s="33"/>
    </row>
    <row r="415" customFormat="false" ht="15" hidden="false" customHeight="false" outlineLevel="0" collapsed="false">
      <c r="A415" s="35"/>
      <c r="B415" s="32" t="str">
        <f aca="false">IF(A415="","",MONTH(A415))</f>
        <v/>
      </c>
      <c r="C415" s="32" t="str">
        <f aca="false">IF(A415="","",YEAR(A415))</f>
        <v/>
      </c>
      <c r="D415" s="28"/>
      <c r="E415" s="32" t="str">
        <f aca="false">IF(D415="","",IFERROR(INDEX(Configuración!$B$24:$B$48,MATCH(D415,Configuración!$A$24:$A$48,0)),"Revisar"))</f>
        <v/>
      </c>
      <c r="F415" s="28"/>
      <c r="G415" s="28"/>
      <c r="H415" s="33"/>
    </row>
    <row r="416" customFormat="false" ht="15" hidden="false" customHeight="false" outlineLevel="0" collapsed="false">
      <c r="A416" s="35"/>
      <c r="B416" s="32" t="str">
        <f aca="false">IF(A416="","",MONTH(A416))</f>
        <v/>
      </c>
      <c r="C416" s="32" t="str">
        <f aca="false">IF(A416="","",YEAR(A416))</f>
        <v/>
      </c>
      <c r="D416" s="28"/>
      <c r="E416" s="32" t="str">
        <f aca="false">IF(D416="","",IFERROR(INDEX(Configuración!$B$24:$B$48,MATCH(D416,Configuración!$A$24:$A$48,0)),"Revisar"))</f>
        <v/>
      </c>
      <c r="F416" s="28"/>
      <c r="G416" s="28"/>
      <c r="H416" s="33"/>
    </row>
    <row r="417" customFormat="false" ht="15" hidden="false" customHeight="false" outlineLevel="0" collapsed="false">
      <c r="A417" s="35"/>
      <c r="B417" s="32" t="str">
        <f aca="false">IF(A417="","",MONTH(A417))</f>
        <v/>
      </c>
      <c r="C417" s="32" t="str">
        <f aca="false">IF(A417="","",YEAR(A417))</f>
        <v/>
      </c>
      <c r="D417" s="28"/>
      <c r="E417" s="32" t="str">
        <f aca="false">IF(D417="","",IFERROR(INDEX(Configuración!$B$24:$B$48,MATCH(D417,Configuración!$A$24:$A$48,0)),"Revisar"))</f>
        <v/>
      </c>
      <c r="F417" s="28"/>
      <c r="G417" s="28"/>
      <c r="H417" s="33"/>
    </row>
    <row r="418" customFormat="false" ht="15" hidden="false" customHeight="false" outlineLevel="0" collapsed="false">
      <c r="A418" s="35"/>
      <c r="B418" s="32" t="str">
        <f aca="false">IF(A418="","",MONTH(A418))</f>
        <v/>
      </c>
      <c r="C418" s="32" t="str">
        <f aca="false">IF(A418="","",YEAR(A418))</f>
        <v/>
      </c>
      <c r="D418" s="28"/>
      <c r="E418" s="32" t="str">
        <f aca="false">IF(D418="","",IFERROR(INDEX(Configuración!$B$24:$B$48,MATCH(D418,Configuración!$A$24:$A$48,0)),"Revisar"))</f>
        <v/>
      </c>
      <c r="F418" s="28"/>
      <c r="G418" s="28"/>
      <c r="H418" s="33"/>
    </row>
    <row r="419" customFormat="false" ht="15" hidden="false" customHeight="false" outlineLevel="0" collapsed="false">
      <c r="A419" s="35"/>
      <c r="B419" s="32" t="str">
        <f aca="false">IF(A419="","",MONTH(A419))</f>
        <v/>
      </c>
      <c r="C419" s="32" t="str">
        <f aca="false">IF(A419="","",YEAR(A419))</f>
        <v/>
      </c>
      <c r="D419" s="28"/>
      <c r="E419" s="32" t="str">
        <f aca="false">IF(D419="","",IFERROR(INDEX(Configuración!$B$24:$B$48,MATCH(D419,Configuración!$A$24:$A$48,0)),"Revisar"))</f>
        <v/>
      </c>
      <c r="F419" s="28"/>
      <c r="G419" s="28"/>
      <c r="H419" s="33"/>
    </row>
    <row r="420" customFormat="false" ht="15" hidden="false" customHeight="false" outlineLevel="0" collapsed="false">
      <c r="A420" s="35"/>
      <c r="B420" s="32" t="str">
        <f aca="false">IF(A420="","",MONTH(A420))</f>
        <v/>
      </c>
      <c r="C420" s="32" t="str">
        <f aca="false">IF(A420="","",YEAR(A420))</f>
        <v/>
      </c>
      <c r="D420" s="28"/>
      <c r="E420" s="32" t="str">
        <f aca="false">IF(D420="","",IFERROR(INDEX(Configuración!$B$24:$B$48,MATCH(D420,Configuración!$A$24:$A$48,0)),"Revisar"))</f>
        <v/>
      </c>
      <c r="F420" s="28"/>
      <c r="G420" s="28"/>
      <c r="H420" s="33"/>
    </row>
    <row r="421" customFormat="false" ht="15" hidden="false" customHeight="false" outlineLevel="0" collapsed="false">
      <c r="A421" s="35"/>
      <c r="B421" s="32" t="str">
        <f aca="false">IF(A421="","",MONTH(A421))</f>
        <v/>
      </c>
      <c r="C421" s="32" t="str">
        <f aca="false">IF(A421="","",YEAR(A421))</f>
        <v/>
      </c>
      <c r="D421" s="28"/>
      <c r="E421" s="32" t="str">
        <f aca="false">IF(D421="","",IFERROR(INDEX(Configuración!$B$24:$B$48,MATCH(D421,Configuración!$A$24:$A$48,0)),"Revisar"))</f>
        <v/>
      </c>
      <c r="F421" s="28"/>
      <c r="G421" s="28"/>
      <c r="H421" s="33"/>
    </row>
    <row r="422" customFormat="false" ht="15" hidden="false" customHeight="false" outlineLevel="0" collapsed="false">
      <c r="A422" s="35"/>
      <c r="B422" s="32" t="str">
        <f aca="false">IF(A422="","",MONTH(A422))</f>
        <v/>
      </c>
      <c r="C422" s="32" t="str">
        <f aca="false">IF(A422="","",YEAR(A422))</f>
        <v/>
      </c>
      <c r="D422" s="28"/>
      <c r="E422" s="32" t="str">
        <f aca="false">IF(D422="","",IFERROR(INDEX(Configuración!$B$24:$B$48,MATCH(D422,Configuración!$A$24:$A$48,0)),"Revisar"))</f>
        <v/>
      </c>
      <c r="F422" s="28"/>
      <c r="G422" s="28"/>
      <c r="H422" s="33"/>
    </row>
    <row r="423" customFormat="false" ht="15" hidden="false" customHeight="false" outlineLevel="0" collapsed="false">
      <c r="A423" s="35"/>
      <c r="B423" s="32" t="str">
        <f aca="false">IF(A423="","",MONTH(A423))</f>
        <v/>
      </c>
      <c r="C423" s="32" t="str">
        <f aca="false">IF(A423="","",YEAR(A423))</f>
        <v/>
      </c>
      <c r="D423" s="28"/>
      <c r="E423" s="32" t="str">
        <f aca="false">IF(D423="","",IFERROR(INDEX(Configuración!$B$24:$B$48,MATCH(D423,Configuración!$A$24:$A$48,0)),"Revisar"))</f>
        <v/>
      </c>
      <c r="F423" s="28"/>
      <c r="G423" s="28"/>
      <c r="H423" s="33"/>
    </row>
    <row r="424" customFormat="false" ht="15" hidden="false" customHeight="false" outlineLevel="0" collapsed="false">
      <c r="A424" s="35"/>
      <c r="B424" s="32" t="str">
        <f aca="false">IF(A424="","",MONTH(A424))</f>
        <v/>
      </c>
      <c r="C424" s="32" t="str">
        <f aca="false">IF(A424="","",YEAR(A424))</f>
        <v/>
      </c>
      <c r="D424" s="28"/>
      <c r="E424" s="32" t="str">
        <f aca="false">IF(D424="","",IFERROR(INDEX(Configuración!$B$24:$B$48,MATCH(D424,Configuración!$A$24:$A$48,0)),"Revisar"))</f>
        <v/>
      </c>
      <c r="F424" s="28"/>
      <c r="G424" s="28"/>
      <c r="H424" s="33"/>
    </row>
    <row r="425" customFormat="false" ht="15" hidden="false" customHeight="false" outlineLevel="0" collapsed="false">
      <c r="A425" s="35"/>
      <c r="B425" s="32" t="str">
        <f aca="false">IF(A425="","",MONTH(A425))</f>
        <v/>
      </c>
      <c r="C425" s="32" t="str">
        <f aca="false">IF(A425="","",YEAR(A425))</f>
        <v/>
      </c>
      <c r="D425" s="28"/>
      <c r="E425" s="32" t="str">
        <f aca="false">IF(D425="","",IFERROR(INDEX(Configuración!$B$24:$B$48,MATCH(D425,Configuración!$A$24:$A$48,0)),"Revisar"))</f>
        <v/>
      </c>
      <c r="F425" s="28"/>
      <c r="G425" s="28"/>
      <c r="H425" s="33"/>
    </row>
    <row r="426" customFormat="false" ht="15" hidden="false" customHeight="false" outlineLevel="0" collapsed="false">
      <c r="A426" s="35"/>
      <c r="B426" s="32" t="str">
        <f aca="false">IF(A426="","",MONTH(A426))</f>
        <v/>
      </c>
      <c r="C426" s="32" t="str">
        <f aca="false">IF(A426="","",YEAR(A426))</f>
        <v/>
      </c>
      <c r="D426" s="28"/>
      <c r="E426" s="32" t="str">
        <f aca="false">IF(D426="","",IFERROR(INDEX(Configuración!$B$24:$B$48,MATCH(D426,Configuración!$A$24:$A$48,0)),"Revisar"))</f>
        <v/>
      </c>
      <c r="F426" s="28"/>
      <c r="G426" s="28"/>
      <c r="H426" s="33"/>
    </row>
    <row r="427" customFormat="false" ht="15" hidden="false" customHeight="false" outlineLevel="0" collapsed="false">
      <c r="A427" s="35"/>
      <c r="B427" s="32" t="str">
        <f aca="false">IF(A427="","",MONTH(A427))</f>
        <v/>
      </c>
      <c r="C427" s="32" t="str">
        <f aca="false">IF(A427="","",YEAR(A427))</f>
        <v/>
      </c>
      <c r="D427" s="28"/>
      <c r="E427" s="32" t="str">
        <f aca="false">IF(D427="","",IFERROR(INDEX(Configuración!$B$24:$B$48,MATCH(D427,Configuración!$A$24:$A$48,0)),"Revisar"))</f>
        <v/>
      </c>
      <c r="F427" s="28"/>
      <c r="G427" s="28"/>
      <c r="H427" s="33"/>
    </row>
    <row r="428" customFormat="false" ht="15" hidden="false" customHeight="false" outlineLevel="0" collapsed="false">
      <c r="A428" s="35"/>
      <c r="B428" s="32" t="str">
        <f aca="false">IF(A428="","",MONTH(A428))</f>
        <v/>
      </c>
      <c r="C428" s="32" t="str">
        <f aca="false">IF(A428="","",YEAR(A428))</f>
        <v/>
      </c>
      <c r="D428" s="28"/>
      <c r="E428" s="32" t="str">
        <f aca="false">IF(D428="","",IFERROR(INDEX(Configuración!$B$24:$B$48,MATCH(D428,Configuración!$A$24:$A$48,0)),"Revisar"))</f>
        <v/>
      </c>
      <c r="F428" s="28"/>
      <c r="G428" s="28"/>
      <c r="H428" s="33"/>
    </row>
    <row r="429" customFormat="false" ht="15" hidden="false" customHeight="false" outlineLevel="0" collapsed="false">
      <c r="A429" s="35"/>
      <c r="B429" s="32" t="str">
        <f aca="false">IF(A429="","",MONTH(A429))</f>
        <v/>
      </c>
      <c r="C429" s="32" t="str">
        <f aca="false">IF(A429="","",YEAR(A429))</f>
        <v/>
      </c>
      <c r="D429" s="28"/>
      <c r="E429" s="32" t="str">
        <f aca="false">IF(D429="","",IFERROR(INDEX(Configuración!$B$24:$B$48,MATCH(D429,Configuración!$A$24:$A$48,0)),"Revisar"))</f>
        <v/>
      </c>
      <c r="F429" s="28"/>
      <c r="G429" s="28"/>
      <c r="H429" s="33"/>
    </row>
    <row r="430" customFormat="false" ht="15" hidden="false" customHeight="false" outlineLevel="0" collapsed="false">
      <c r="A430" s="35"/>
      <c r="B430" s="32" t="str">
        <f aca="false">IF(A430="","",MONTH(A430))</f>
        <v/>
      </c>
      <c r="C430" s="32" t="str">
        <f aca="false">IF(A430="","",YEAR(A430))</f>
        <v/>
      </c>
      <c r="D430" s="28"/>
      <c r="E430" s="32" t="str">
        <f aca="false">IF(D430="","",IFERROR(INDEX(Configuración!$B$24:$B$48,MATCH(D430,Configuración!$A$24:$A$48,0)),"Revisar"))</f>
        <v/>
      </c>
      <c r="F430" s="28"/>
      <c r="G430" s="28"/>
      <c r="H430" s="33"/>
    </row>
    <row r="431" customFormat="false" ht="15" hidden="false" customHeight="false" outlineLevel="0" collapsed="false">
      <c r="A431" s="35"/>
      <c r="B431" s="32" t="str">
        <f aca="false">IF(A431="","",MONTH(A431))</f>
        <v/>
      </c>
      <c r="C431" s="32" t="str">
        <f aca="false">IF(A431="","",YEAR(A431))</f>
        <v/>
      </c>
      <c r="D431" s="28"/>
      <c r="E431" s="32" t="str">
        <f aca="false">IF(D431="","",IFERROR(INDEX(Configuración!$B$24:$B$48,MATCH(D431,Configuración!$A$24:$A$48,0)),"Revisar"))</f>
        <v/>
      </c>
      <c r="F431" s="28"/>
      <c r="G431" s="28"/>
      <c r="H431" s="33"/>
    </row>
    <row r="432" customFormat="false" ht="15" hidden="false" customHeight="false" outlineLevel="0" collapsed="false">
      <c r="A432" s="35"/>
      <c r="B432" s="32" t="str">
        <f aca="false">IF(A432="","",MONTH(A432))</f>
        <v/>
      </c>
      <c r="C432" s="32" t="str">
        <f aca="false">IF(A432="","",YEAR(A432))</f>
        <v/>
      </c>
      <c r="D432" s="28"/>
      <c r="E432" s="32" t="str">
        <f aca="false">IF(D432="","",IFERROR(INDEX(Configuración!$B$24:$B$48,MATCH(D432,Configuración!$A$24:$A$48,0)),"Revisar"))</f>
        <v/>
      </c>
      <c r="F432" s="28"/>
      <c r="G432" s="28"/>
      <c r="H432" s="33"/>
    </row>
    <row r="433" customFormat="false" ht="15" hidden="false" customHeight="false" outlineLevel="0" collapsed="false">
      <c r="A433" s="35"/>
      <c r="B433" s="32" t="str">
        <f aca="false">IF(A433="","",MONTH(A433))</f>
        <v/>
      </c>
      <c r="C433" s="32" t="str">
        <f aca="false">IF(A433="","",YEAR(A433))</f>
        <v/>
      </c>
      <c r="D433" s="28"/>
      <c r="E433" s="32" t="str">
        <f aca="false">IF(D433="","",IFERROR(INDEX(Configuración!$B$24:$B$48,MATCH(D433,Configuración!$A$24:$A$48,0)),"Revisar"))</f>
        <v/>
      </c>
      <c r="F433" s="28"/>
      <c r="G433" s="28"/>
      <c r="H433" s="33"/>
    </row>
    <row r="434" customFormat="false" ht="15" hidden="false" customHeight="false" outlineLevel="0" collapsed="false">
      <c r="A434" s="35"/>
      <c r="B434" s="32" t="str">
        <f aca="false">IF(A434="","",MONTH(A434))</f>
        <v/>
      </c>
      <c r="C434" s="32" t="str">
        <f aca="false">IF(A434="","",YEAR(A434))</f>
        <v/>
      </c>
      <c r="D434" s="28"/>
      <c r="E434" s="32" t="str">
        <f aca="false">IF(D434="","",IFERROR(INDEX(Configuración!$B$24:$B$48,MATCH(D434,Configuración!$A$24:$A$48,0)),"Revisar"))</f>
        <v/>
      </c>
      <c r="F434" s="28"/>
      <c r="G434" s="28"/>
      <c r="H434" s="33"/>
    </row>
    <row r="435" customFormat="false" ht="15" hidden="false" customHeight="false" outlineLevel="0" collapsed="false">
      <c r="A435" s="35"/>
      <c r="B435" s="32" t="str">
        <f aca="false">IF(A435="","",MONTH(A435))</f>
        <v/>
      </c>
      <c r="C435" s="32" t="str">
        <f aca="false">IF(A435="","",YEAR(A435))</f>
        <v/>
      </c>
      <c r="D435" s="28"/>
      <c r="E435" s="32" t="str">
        <f aca="false">IF(D435="","",IFERROR(INDEX(Configuración!$B$24:$B$48,MATCH(D435,Configuración!$A$24:$A$48,0)),"Revisar"))</f>
        <v/>
      </c>
      <c r="F435" s="28"/>
      <c r="G435" s="28"/>
      <c r="H435" s="33"/>
    </row>
    <row r="436" customFormat="false" ht="15" hidden="false" customHeight="false" outlineLevel="0" collapsed="false">
      <c r="A436" s="35"/>
      <c r="B436" s="32" t="str">
        <f aca="false">IF(A436="","",MONTH(A436))</f>
        <v/>
      </c>
      <c r="C436" s="32" t="str">
        <f aca="false">IF(A436="","",YEAR(A436))</f>
        <v/>
      </c>
      <c r="D436" s="28"/>
      <c r="E436" s="32" t="str">
        <f aca="false">IF(D436="","",IFERROR(INDEX(Configuración!$B$24:$B$48,MATCH(D436,Configuración!$A$24:$A$48,0)),"Revisar"))</f>
        <v/>
      </c>
      <c r="F436" s="28"/>
      <c r="G436" s="28"/>
      <c r="H436" s="33"/>
    </row>
    <row r="437" customFormat="false" ht="15" hidden="false" customHeight="false" outlineLevel="0" collapsed="false">
      <c r="A437" s="35"/>
      <c r="B437" s="32" t="str">
        <f aca="false">IF(A437="","",MONTH(A437))</f>
        <v/>
      </c>
      <c r="C437" s="32" t="str">
        <f aca="false">IF(A437="","",YEAR(A437))</f>
        <v/>
      </c>
      <c r="D437" s="28"/>
      <c r="E437" s="32" t="str">
        <f aca="false">IF(D437="","",IFERROR(INDEX(Configuración!$B$24:$B$48,MATCH(D437,Configuración!$A$24:$A$48,0)),"Revisar"))</f>
        <v/>
      </c>
      <c r="F437" s="28"/>
      <c r="G437" s="28"/>
      <c r="H437" s="33"/>
    </row>
    <row r="438" customFormat="false" ht="15" hidden="false" customHeight="false" outlineLevel="0" collapsed="false">
      <c r="A438" s="35"/>
      <c r="B438" s="32" t="str">
        <f aca="false">IF(A438="","",MONTH(A438))</f>
        <v/>
      </c>
      <c r="C438" s="32" t="str">
        <f aca="false">IF(A438="","",YEAR(A438))</f>
        <v/>
      </c>
      <c r="D438" s="28"/>
      <c r="E438" s="32" t="str">
        <f aca="false">IF(D438="","",IFERROR(INDEX(Configuración!$B$24:$B$48,MATCH(D438,Configuración!$A$24:$A$48,0)),"Revisar"))</f>
        <v/>
      </c>
      <c r="F438" s="28"/>
      <c r="G438" s="28"/>
      <c r="H438" s="33"/>
    </row>
    <row r="439" customFormat="false" ht="15" hidden="false" customHeight="false" outlineLevel="0" collapsed="false">
      <c r="A439" s="35"/>
      <c r="B439" s="32" t="str">
        <f aca="false">IF(A439="","",MONTH(A439))</f>
        <v/>
      </c>
      <c r="C439" s="32" t="str">
        <f aca="false">IF(A439="","",YEAR(A439))</f>
        <v/>
      </c>
      <c r="D439" s="28"/>
      <c r="E439" s="32" t="str">
        <f aca="false">IF(D439="","",IFERROR(INDEX(Configuración!$B$24:$B$48,MATCH(D439,Configuración!$A$24:$A$48,0)),"Revisar"))</f>
        <v/>
      </c>
      <c r="F439" s="28"/>
      <c r="G439" s="28"/>
      <c r="H439" s="33"/>
    </row>
    <row r="440" customFormat="false" ht="15" hidden="false" customHeight="false" outlineLevel="0" collapsed="false">
      <c r="A440" s="35"/>
      <c r="B440" s="32" t="str">
        <f aca="false">IF(A440="","",MONTH(A440))</f>
        <v/>
      </c>
      <c r="C440" s="32" t="str">
        <f aca="false">IF(A440="","",YEAR(A440))</f>
        <v/>
      </c>
      <c r="D440" s="28"/>
      <c r="E440" s="32" t="str">
        <f aca="false">IF(D440="","",IFERROR(INDEX(Configuración!$B$24:$B$48,MATCH(D440,Configuración!$A$24:$A$48,0)),"Revisar"))</f>
        <v/>
      </c>
      <c r="F440" s="28"/>
      <c r="G440" s="28"/>
      <c r="H440" s="33"/>
    </row>
    <row r="441" customFormat="false" ht="15" hidden="false" customHeight="false" outlineLevel="0" collapsed="false">
      <c r="A441" s="35"/>
      <c r="B441" s="32" t="str">
        <f aca="false">IF(A441="","",MONTH(A441))</f>
        <v/>
      </c>
      <c r="C441" s="32" t="str">
        <f aca="false">IF(A441="","",YEAR(A441))</f>
        <v/>
      </c>
      <c r="D441" s="28"/>
      <c r="E441" s="32" t="str">
        <f aca="false">IF(D441="","",IFERROR(INDEX(Configuración!$B$24:$B$48,MATCH(D441,Configuración!$A$24:$A$48,0)),"Revisar"))</f>
        <v/>
      </c>
      <c r="F441" s="28"/>
      <c r="G441" s="28"/>
      <c r="H441" s="33"/>
    </row>
    <row r="442" customFormat="false" ht="15" hidden="false" customHeight="false" outlineLevel="0" collapsed="false">
      <c r="A442" s="35"/>
      <c r="B442" s="32" t="str">
        <f aca="false">IF(A442="","",MONTH(A442))</f>
        <v/>
      </c>
      <c r="C442" s="32" t="str">
        <f aca="false">IF(A442="","",YEAR(A442))</f>
        <v/>
      </c>
      <c r="D442" s="28"/>
      <c r="E442" s="32" t="str">
        <f aca="false">IF(D442="","",IFERROR(INDEX(Configuración!$B$24:$B$48,MATCH(D442,Configuración!$A$24:$A$48,0)),"Revisar"))</f>
        <v/>
      </c>
      <c r="F442" s="28"/>
      <c r="G442" s="28"/>
      <c r="H442" s="33"/>
    </row>
    <row r="443" customFormat="false" ht="15" hidden="false" customHeight="false" outlineLevel="0" collapsed="false">
      <c r="A443" s="35"/>
      <c r="B443" s="32" t="str">
        <f aca="false">IF(A443="","",MONTH(A443))</f>
        <v/>
      </c>
      <c r="C443" s="32" t="str">
        <f aca="false">IF(A443="","",YEAR(A443))</f>
        <v/>
      </c>
      <c r="D443" s="28"/>
      <c r="E443" s="32" t="str">
        <f aca="false">IF(D443="","",IFERROR(INDEX(Configuración!$B$24:$B$48,MATCH(D443,Configuración!$A$24:$A$48,0)),"Revisar"))</f>
        <v/>
      </c>
      <c r="F443" s="28"/>
      <c r="G443" s="28"/>
      <c r="H443" s="33"/>
    </row>
    <row r="444" customFormat="false" ht="15" hidden="false" customHeight="false" outlineLevel="0" collapsed="false">
      <c r="A444" s="35"/>
      <c r="B444" s="32" t="str">
        <f aca="false">IF(A444="","",MONTH(A444))</f>
        <v/>
      </c>
      <c r="C444" s="32" t="str">
        <f aca="false">IF(A444="","",YEAR(A444))</f>
        <v/>
      </c>
      <c r="D444" s="28"/>
      <c r="E444" s="32" t="str">
        <f aca="false">IF(D444="","",IFERROR(INDEX(Configuración!$B$24:$B$48,MATCH(D444,Configuración!$A$24:$A$48,0)),"Revisar"))</f>
        <v/>
      </c>
      <c r="F444" s="28"/>
      <c r="G444" s="28"/>
      <c r="H444" s="33"/>
    </row>
    <row r="445" customFormat="false" ht="15" hidden="false" customHeight="false" outlineLevel="0" collapsed="false">
      <c r="A445" s="35"/>
      <c r="B445" s="32" t="str">
        <f aca="false">IF(A445="","",MONTH(A445))</f>
        <v/>
      </c>
      <c r="C445" s="32" t="str">
        <f aca="false">IF(A445="","",YEAR(A445))</f>
        <v/>
      </c>
      <c r="D445" s="28"/>
      <c r="E445" s="32" t="str">
        <f aca="false">IF(D445="","",IFERROR(INDEX(Configuración!$B$24:$B$48,MATCH(D445,Configuración!$A$24:$A$48,0)),"Revisar"))</f>
        <v/>
      </c>
      <c r="F445" s="28"/>
      <c r="G445" s="28"/>
      <c r="H445" s="33"/>
    </row>
    <row r="446" customFormat="false" ht="15" hidden="false" customHeight="false" outlineLevel="0" collapsed="false">
      <c r="A446" s="35"/>
      <c r="B446" s="32" t="str">
        <f aca="false">IF(A446="","",MONTH(A446))</f>
        <v/>
      </c>
      <c r="C446" s="32" t="str">
        <f aca="false">IF(A446="","",YEAR(A446))</f>
        <v/>
      </c>
      <c r="D446" s="28"/>
      <c r="E446" s="32" t="str">
        <f aca="false">IF(D446="","",IFERROR(INDEX(Configuración!$B$24:$B$48,MATCH(D446,Configuración!$A$24:$A$48,0)),"Revisar"))</f>
        <v/>
      </c>
      <c r="F446" s="28"/>
      <c r="G446" s="28"/>
      <c r="H446" s="33"/>
    </row>
    <row r="447" customFormat="false" ht="15" hidden="false" customHeight="false" outlineLevel="0" collapsed="false">
      <c r="A447" s="35"/>
      <c r="B447" s="32" t="str">
        <f aca="false">IF(A447="","",MONTH(A447))</f>
        <v/>
      </c>
      <c r="C447" s="32" t="str">
        <f aca="false">IF(A447="","",YEAR(A447))</f>
        <v/>
      </c>
      <c r="D447" s="28"/>
      <c r="E447" s="32" t="str">
        <f aca="false">IF(D447="","",IFERROR(INDEX(Configuración!$B$24:$B$48,MATCH(D447,Configuración!$A$24:$A$48,0)),"Revisar"))</f>
        <v/>
      </c>
      <c r="F447" s="28"/>
      <c r="G447" s="28"/>
      <c r="H447" s="33"/>
    </row>
    <row r="448" customFormat="false" ht="15" hidden="false" customHeight="false" outlineLevel="0" collapsed="false">
      <c r="A448" s="35"/>
      <c r="B448" s="32" t="str">
        <f aca="false">IF(A448="","",MONTH(A448))</f>
        <v/>
      </c>
      <c r="C448" s="32" t="str">
        <f aca="false">IF(A448="","",YEAR(A448))</f>
        <v/>
      </c>
      <c r="D448" s="28"/>
      <c r="E448" s="32" t="str">
        <f aca="false">IF(D448="","",IFERROR(INDEX(Configuración!$B$24:$B$48,MATCH(D448,Configuración!$A$24:$A$48,0)),"Revisar"))</f>
        <v/>
      </c>
      <c r="F448" s="28"/>
      <c r="G448" s="28"/>
      <c r="H448" s="33"/>
    </row>
    <row r="449" customFormat="false" ht="15" hidden="false" customHeight="false" outlineLevel="0" collapsed="false">
      <c r="A449" s="35"/>
      <c r="B449" s="32" t="str">
        <f aca="false">IF(A449="","",MONTH(A449))</f>
        <v/>
      </c>
      <c r="C449" s="32" t="str">
        <f aca="false">IF(A449="","",YEAR(A449))</f>
        <v/>
      </c>
      <c r="D449" s="28"/>
      <c r="E449" s="32" t="str">
        <f aca="false">IF(D449="","",IFERROR(INDEX(Configuración!$B$24:$B$48,MATCH(D449,Configuración!$A$24:$A$48,0)),"Revisar"))</f>
        <v/>
      </c>
      <c r="F449" s="28"/>
      <c r="G449" s="28"/>
      <c r="H449" s="33"/>
    </row>
    <row r="450" customFormat="false" ht="15" hidden="false" customHeight="false" outlineLevel="0" collapsed="false">
      <c r="A450" s="35"/>
      <c r="B450" s="32" t="str">
        <f aca="false">IF(A450="","",MONTH(A450))</f>
        <v/>
      </c>
      <c r="C450" s="32" t="str">
        <f aca="false">IF(A450="","",YEAR(A450))</f>
        <v/>
      </c>
      <c r="D450" s="28"/>
      <c r="E450" s="32" t="str">
        <f aca="false">IF(D450="","",IFERROR(INDEX(Configuración!$B$24:$B$48,MATCH(D450,Configuración!$A$24:$A$48,0)),"Revisar"))</f>
        <v/>
      </c>
      <c r="F450" s="28"/>
      <c r="G450" s="28"/>
      <c r="H450" s="33"/>
    </row>
    <row r="451" customFormat="false" ht="15" hidden="false" customHeight="false" outlineLevel="0" collapsed="false">
      <c r="A451" s="35"/>
      <c r="B451" s="32" t="str">
        <f aca="false">IF(A451="","",MONTH(A451))</f>
        <v/>
      </c>
      <c r="C451" s="32" t="str">
        <f aca="false">IF(A451="","",YEAR(A451))</f>
        <v/>
      </c>
      <c r="D451" s="28"/>
      <c r="E451" s="32" t="str">
        <f aca="false">IF(D451="","",IFERROR(INDEX(Configuración!$B$24:$B$48,MATCH(D451,Configuración!$A$24:$A$48,0)),"Revisar"))</f>
        <v/>
      </c>
      <c r="F451" s="28"/>
      <c r="G451" s="28"/>
      <c r="H451" s="33"/>
    </row>
    <row r="452" customFormat="false" ht="15" hidden="false" customHeight="false" outlineLevel="0" collapsed="false">
      <c r="A452" s="35"/>
      <c r="B452" s="32" t="str">
        <f aca="false">IF(A452="","",MONTH(A452))</f>
        <v/>
      </c>
      <c r="C452" s="32" t="str">
        <f aca="false">IF(A452="","",YEAR(A452))</f>
        <v/>
      </c>
      <c r="D452" s="28"/>
      <c r="E452" s="32" t="str">
        <f aca="false">IF(D452="","",IFERROR(INDEX(Configuración!$B$24:$B$48,MATCH(D452,Configuración!$A$24:$A$48,0)),"Revisar"))</f>
        <v/>
      </c>
      <c r="F452" s="28"/>
      <c r="G452" s="28"/>
      <c r="H452" s="33"/>
    </row>
    <row r="453" customFormat="false" ht="15" hidden="false" customHeight="false" outlineLevel="0" collapsed="false">
      <c r="A453" s="35"/>
      <c r="B453" s="32" t="str">
        <f aca="false">IF(A453="","",MONTH(A453))</f>
        <v/>
      </c>
      <c r="C453" s="32" t="str">
        <f aca="false">IF(A453="","",YEAR(A453))</f>
        <v/>
      </c>
      <c r="D453" s="28"/>
      <c r="E453" s="32" t="str">
        <f aca="false">IF(D453="","",IFERROR(INDEX(Configuración!$B$24:$B$48,MATCH(D453,Configuración!$A$24:$A$48,0)),"Revisar"))</f>
        <v/>
      </c>
      <c r="F453" s="28"/>
      <c r="G453" s="28"/>
      <c r="H453" s="33"/>
    </row>
    <row r="454" customFormat="false" ht="15" hidden="false" customHeight="false" outlineLevel="0" collapsed="false">
      <c r="A454" s="35"/>
      <c r="B454" s="32" t="str">
        <f aca="false">IF(A454="","",MONTH(A454))</f>
        <v/>
      </c>
      <c r="C454" s="32" t="str">
        <f aca="false">IF(A454="","",YEAR(A454))</f>
        <v/>
      </c>
      <c r="D454" s="28"/>
      <c r="E454" s="32" t="str">
        <f aca="false">IF(D454="","",IFERROR(INDEX(Configuración!$B$24:$B$48,MATCH(D454,Configuración!$A$24:$A$48,0)),"Revisar"))</f>
        <v/>
      </c>
      <c r="F454" s="28"/>
      <c r="G454" s="28"/>
      <c r="H454" s="33"/>
    </row>
    <row r="455" customFormat="false" ht="15" hidden="false" customHeight="false" outlineLevel="0" collapsed="false">
      <c r="A455" s="35"/>
      <c r="B455" s="32" t="str">
        <f aca="false">IF(A455="","",MONTH(A455))</f>
        <v/>
      </c>
      <c r="C455" s="32" t="str">
        <f aca="false">IF(A455="","",YEAR(A455))</f>
        <v/>
      </c>
      <c r="D455" s="28"/>
      <c r="E455" s="32" t="str">
        <f aca="false">IF(D455="","",IFERROR(INDEX(Configuración!$B$24:$B$48,MATCH(D455,Configuración!$A$24:$A$48,0)),"Revisar"))</f>
        <v/>
      </c>
      <c r="F455" s="28"/>
      <c r="G455" s="28"/>
      <c r="H455" s="33"/>
    </row>
    <row r="456" customFormat="false" ht="15" hidden="false" customHeight="false" outlineLevel="0" collapsed="false">
      <c r="A456" s="35"/>
      <c r="B456" s="32" t="str">
        <f aca="false">IF(A456="","",MONTH(A456))</f>
        <v/>
      </c>
      <c r="C456" s="32" t="str">
        <f aca="false">IF(A456="","",YEAR(A456))</f>
        <v/>
      </c>
      <c r="D456" s="28"/>
      <c r="E456" s="32" t="str">
        <f aca="false">IF(D456="","",IFERROR(INDEX(Configuración!$B$24:$B$48,MATCH(D456,Configuración!$A$24:$A$48,0)),"Revisar"))</f>
        <v/>
      </c>
      <c r="F456" s="28"/>
      <c r="G456" s="28"/>
      <c r="H456" s="33"/>
    </row>
    <row r="457" customFormat="false" ht="15" hidden="false" customHeight="false" outlineLevel="0" collapsed="false">
      <c r="A457" s="35"/>
      <c r="B457" s="32" t="str">
        <f aca="false">IF(A457="","",MONTH(A457))</f>
        <v/>
      </c>
      <c r="C457" s="32" t="str">
        <f aca="false">IF(A457="","",YEAR(A457))</f>
        <v/>
      </c>
      <c r="D457" s="28"/>
      <c r="E457" s="32" t="str">
        <f aca="false">IF(D457="","",IFERROR(INDEX(Configuración!$B$24:$B$48,MATCH(D457,Configuración!$A$24:$A$48,0)),"Revisar"))</f>
        <v/>
      </c>
      <c r="F457" s="28"/>
      <c r="G457" s="28"/>
      <c r="H457" s="33"/>
    </row>
    <row r="458" customFormat="false" ht="15" hidden="false" customHeight="false" outlineLevel="0" collapsed="false">
      <c r="A458" s="35"/>
      <c r="B458" s="32" t="str">
        <f aca="false">IF(A458="","",MONTH(A458))</f>
        <v/>
      </c>
      <c r="C458" s="32" t="str">
        <f aca="false">IF(A458="","",YEAR(A458))</f>
        <v/>
      </c>
      <c r="D458" s="28"/>
      <c r="E458" s="32" t="str">
        <f aca="false">IF(D458="","",IFERROR(INDEX(Configuración!$B$24:$B$48,MATCH(D458,Configuración!$A$24:$A$48,0)),"Revisar"))</f>
        <v/>
      </c>
      <c r="F458" s="28"/>
      <c r="G458" s="28"/>
      <c r="H458" s="33"/>
    </row>
    <row r="459" customFormat="false" ht="15" hidden="false" customHeight="false" outlineLevel="0" collapsed="false">
      <c r="A459" s="35"/>
      <c r="B459" s="32" t="str">
        <f aca="false">IF(A459="","",MONTH(A459))</f>
        <v/>
      </c>
      <c r="C459" s="32" t="str">
        <f aca="false">IF(A459="","",YEAR(A459))</f>
        <v/>
      </c>
      <c r="D459" s="28"/>
      <c r="E459" s="32" t="str">
        <f aca="false">IF(D459="","",IFERROR(INDEX(Configuración!$B$24:$B$48,MATCH(D459,Configuración!$A$24:$A$48,0)),"Revisar"))</f>
        <v/>
      </c>
      <c r="F459" s="28"/>
      <c r="G459" s="28"/>
      <c r="H459" s="33"/>
    </row>
    <row r="460" customFormat="false" ht="15" hidden="false" customHeight="false" outlineLevel="0" collapsed="false">
      <c r="A460" s="35"/>
      <c r="B460" s="32" t="str">
        <f aca="false">IF(A460="","",MONTH(A460))</f>
        <v/>
      </c>
      <c r="C460" s="32" t="str">
        <f aca="false">IF(A460="","",YEAR(A460))</f>
        <v/>
      </c>
      <c r="D460" s="28"/>
      <c r="E460" s="32" t="str">
        <f aca="false">IF(D460="","",IFERROR(INDEX(Configuración!$B$24:$B$48,MATCH(D460,Configuración!$A$24:$A$48,0)),"Revisar"))</f>
        <v/>
      </c>
      <c r="F460" s="28"/>
      <c r="G460" s="28"/>
      <c r="H460" s="33"/>
    </row>
    <row r="461" customFormat="false" ht="15" hidden="false" customHeight="false" outlineLevel="0" collapsed="false">
      <c r="A461" s="35"/>
      <c r="B461" s="32" t="str">
        <f aca="false">IF(A461="","",MONTH(A461))</f>
        <v/>
      </c>
      <c r="C461" s="32" t="str">
        <f aca="false">IF(A461="","",YEAR(A461))</f>
        <v/>
      </c>
      <c r="D461" s="28"/>
      <c r="E461" s="32" t="str">
        <f aca="false">IF(D461="","",IFERROR(INDEX(Configuración!$B$24:$B$48,MATCH(D461,Configuración!$A$24:$A$48,0)),"Revisar"))</f>
        <v/>
      </c>
      <c r="F461" s="28"/>
      <c r="G461" s="28"/>
      <c r="H461" s="33"/>
    </row>
    <row r="462" customFormat="false" ht="15" hidden="false" customHeight="false" outlineLevel="0" collapsed="false">
      <c r="A462" s="35"/>
      <c r="B462" s="32" t="str">
        <f aca="false">IF(A462="","",MONTH(A462))</f>
        <v/>
      </c>
      <c r="C462" s="32" t="str">
        <f aca="false">IF(A462="","",YEAR(A462))</f>
        <v/>
      </c>
      <c r="D462" s="28"/>
      <c r="E462" s="32" t="str">
        <f aca="false">IF(D462="","",IFERROR(INDEX(Configuración!$B$24:$B$48,MATCH(D462,Configuración!$A$24:$A$48,0)),"Revisar"))</f>
        <v/>
      </c>
      <c r="F462" s="28"/>
      <c r="G462" s="28"/>
      <c r="H462" s="33"/>
    </row>
    <row r="463" customFormat="false" ht="15" hidden="false" customHeight="false" outlineLevel="0" collapsed="false">
      <c r="A463" s="35"/>
      <c r="B463" s="32" t="str">
        <f aca="false">IF(A463="","",MONTH(A463))</f>
        <v/>
      </c>
      <c r="C463" s="32" t="str">
        <f aca="false">IF(A463="","",YEAR(A463))</f>
        <v/>
      </c>
      <c r="D463" s="28"/>
      <c r="E463" s="32" t="str">
        <f aca="false">IF(D463="","",IFERROR(INDEX(Configuración!$B$24:$B$48,MATCH(D463,Configuración!$A$24:$A$48,0)),"Revisar"))</f>
        <v/>
      </c>
      <c r="F463" s="28"/>
      <c r="G463" s="28"/>
      <c r="H463" s="33"/>
    </row>
    <row r="464" customFormat="false" ht="15" hidden="false" customHeight="false" outlineLevel="0" collapsed="false">
      <c r="A464" s="35"/>
      <c r="B464" s="32" t="str">
        <f aca="false">IF(A464="","",MONTH(A464))</f>
        <v/>
      </c>
      <c r="C464" s="32" t="str">
        <f aca="false">IF(A464="","",YEAR(A464))</f>
        <v/>
      </c>
      <c r="D464" s="28"/>
      <c r="E464" s="32" t="str">
        <f aca="false">IF(D464="","",IFERROR(INDEX(Configuración!$B$24:$B$48,MATCH(D464,Configuración!$A$24:$A$48,0)),"Revisar"))</f>
        <v/>
      </c>
      <c r="F464" s="28"/>
      <c r="G464" s="28"/>
      <c r="H464" s="33"/>
    </row>
    <row r="465" customFormat="false" ht="15" hidden="false" customHeight="false" outlineLevel="0" collapsed="false">
      <c r="A465" s="35"/>
      <c r="B465" s="32" t="str">
        <f aca="false">IF(A465="","",MONTH(A465))</f>
        <v/>
      </c>
      <c r="C465" s="32" t="str">
        <f aca="false">IF(A465="","",YEAR(A465))</f>
        <v/>
      </c>
      <c r="D465" s="28"/>
      <c r="E465" s="32" t="str">
        <f aca="false">IF(D465="","",IFERROR(INDEX(Configuración!$B$24:$B$48,MATCH(D465,Configuración!$A$24:$A$48,0)),"Revisar"))</f>
        <v/>
      </c>
      <c r="F465" s="28"/>
      <c r="G465" s="28"/>
      <c r="H465" s="33"/>
    </row>
    <row r="466" customFormat="false" ht="15" hidden="false" customHeight="false" outlineLevel="0" collapsed="false">
      <c r="A466" s="35"/>
      <c r="B466" s="32" t="str">
        <f aca="false">IF(A466="","",MONTH(A466))</f>
        <v/>
      </c>
      <c r="C466" s="32" t="str">
        <f aca="false">IF(A466="","",YEAR(A466))</f>
        <v/>
      </c>
      <c r="D466" s="28"/>
      <c r="E466" s="32" t="str">
        <f aca="false">IF(D466="","",IFERROR(INDEX(Configuración!$B$24:$B$48,MATCH(D466,Configuración!$A$24:$A$48,0)),"Revisar"))</f>
        <v/>
      </c>
      <c r="F466" s="28"/>
      <c r="G466" s="28"/>
      <c r="H466" s="33"/>
    </row>
    <row r="467" customFormat="false" ht="15" hidden="false" customHeight="false" outlineLevel="0" collapsed="false">
      <c r="A467" s="35"/>
      <c r="B467" s="32" t="str">
        <f aca="false">IF(A467="","",MONTH(A467))</f>
        <v/>
      </c>
      <c r="C467" s="32" t="str">
        <f aca="false">IF(A467="","",YEAR(A467))</f>
        <v/>
      </c>
      <c r="D467" s="28"/>
      <c r="E467" s="32" t="str">
        <f aca="false">IF(D467="","",IFERROR(INDEX(Configuración!$B$24:$B$48,MATCH(D467,Configuración!$A$24:$A$48,0)),"Revisar"))</f>
        <v/>
      </c>
      <c r="F467" s="28"/>
      <c r="G467" s="28"/>
      <c r="H467" s="33"/>
    </row>
    <row r="468" customFormat="false" ht="15" hidden="false" customHeight="false" outlineLevel="0" collapsed="false">
      <c r="A468" s="35"/>
      <c r="B468" s="32" t="str">
        <f aca="false">IF(A468="","",MONTH(A468))</f>
        <v/>
      </c>
      <c r="C468" s="32" t="str">
        <f aca="false">IF(A468="","",YEAR(A468))</f>
        <v/>
      </c>
      <c r="D468" s="28"/>
      <c r="E468" s="32" t="str">
        <f aca="false">IF(D468="","",IFERROR(INDEX(Configuración!$B$24:$B$48,MATCH(D468,Configuración!$A$24:$A$48,0)),"Revisar"))</f>
        <v/>
      </c>
      <c r="F468" s="28"/>
      <c r="G468" s="28"/>
      <c r="H468" s="33"/>
    </row>
    <row r="469" customFormat="false" ht="15" hidden="false" customHeight="false" outlineLevel="0" collapsed="false">
      <c r="A469" s="35"/>
      <c r="B469" s="32" t="str">
        <f aca="false">IF(A469="","",MONTH(A469))</f>
        <v/>
      </c>
      <c r="C469" s="32" t="str">
        <f aca="false">IF(A469="","",YEAR(A469))</f>
        <v/>
      </c>
      <c r="D469" s="28"/>
      <c r="E469" s="32" t="str">
        <f aca="false">IF(D469="","",IFERROR(INDEX(Configuración!$B$24:$B$48,MATCH(D469,Configuración!$A$24:$A$48,0)),"Revisar"))</f>
        <v/>
      </c>
      <c r="F469" s="28"/>
      <c r="G469" s="28"/>
      <c r="H469" s="33"/>
    </row>
    <row r="470" customFormat="false" ht="15" hidden="false" customHeight="false" outlineLevel="0" collapsed="false">
      <c r="A470" s="35"/>
      <c r="B470" s="32" t="str">
        <f aca="false">IF(A470="","",MONTH(A470))</f>
        <v/>
      </c>
      <c r="C470" s="32" t="str">
        <f aca="false">IF(A470="","",YEAR(A470))</f>
        <v/>
      </c>
      <c r="D470" s="28"/>
      <c r="E470" s="32" t="str">
        <f aca="false">IF(D470="","",IFERROR(INDEX(Configuración!$B$24:$B$48,MATCH(D470,Configuración!$A$24:$A$48,0)),"Revisar"))</f>
        <v/>
      </c>
      <c r="F470" s="28"/>
      <c r="G470" s="28"/>
      <c r="H470" s="33"/>
    </row>
    <row r="471" customFormat="false" ht="15" hidden="false" customHeight="false" outlineLevel="0" collapsed="false">
      <c r="A471" s="35"/>
      <c r="B471" s="32" t="str">
        <f aca="false">IF(A471="","",MONTH(A471))</f>
        <v/>
      </c>
      <c r="C471" s="32" t="str">
        <f aca="false">IF(A471="","",YEAR(A471))</f>
        <v/>
      </c>
      <c r="D471" s="28"/>
      <c r="E471" s="32" t="str">
        <f aca="false">IF(D471="","",IFERROR(INDEX(Configuración!$B$24:$B$48,MATCH(D471,Configuración!$A$24:$A$48,0)),"Revisar"))</f>
        <v/>
      </c>
      <c r="F471" s="28"/>
      <c r="G471" s="28"/>
      <c r="H471" s="33"/>
    </row>
    <row r="472" customFormat="false" ht="15" hidden="false" customHeight="false" outlineLevel="0" collapsed="false">
      <c r="A472" s="35"/>
      <c r="B472" s="32" t="str">
        <f aca="false">IF(A472="","",MONTH(A472))</f>
        <v/>
      </c>
      <c r="C472" s="32" t="str">
        <f aca="false">IF(A472="","",YEAR(A472))</f>
        <v/>
      </c>
      <c r="D472" s="28"/>
      <c r="E472" s="32" t="str">
        <f aca="false">IF(D472="","",IFERROR(INDEX(Configuración!$B$24:$B$48,MATCH(D472,Configuración!$A$24:$A$48,0)),"Revisar"))</f>
        <v/>
      </c>
      <c r="F472" s="28"/>
      <c r="G472" s="28"/>
      <c r="H472" s="33"/>
    </row>
    <row r="473" customFormat="false" ht="15" hidden="false" customHeight="false" outlineLevel="0" collapsed="false">
      <c r="A473" s="35"/>
      <c r="B473" s="32" t="str">
        <f aca="false">IF(A473="","",MONTH(A473))</f>
        <v/>
      </c>
      <c r="C473" s="32" t="str">
        <f aca="false">IF(A473="","",YEAR(A473))</f>
        <v/>
      </c>
      <c r="D473" s="28"/>
      <c r="E473" s="32" t="str">
        <f aca="false">IF(D473="","",IFERROR(INDEX(Configuración!$B$24:$B$48,MATCH(D473,Configuración!$A$24:$A$48,0)),"Revisar"))</f>
        <v/>
      </c>
      <c r="F473" s="28"/>
      <c r="G473" s="28"/>
      <c r="H473" s="33"/>
    </row>
    <row r="474" customFormat="false" ht="15" hidden="false" customHeight="false" outlineLevel="0" collapsed="false">
      <c r="A474" s="35"/>
      <c r="B474" s="32" t="str">
        <f aca="false">IF(A474="","",MONTH(A474))</f>
        <v/>
      </c>
      <c r="C474" s="32" t="str">
        <f aca="false">IF(A474="","",YEAR(A474))</f>
        <v/>
      </c>
      <c r="D474" s="28"/>
      <c r="E474" s="32" t="str">
        <f aca="false">IF(D474="","",IFERROR(INDEX(Configuración!$B$24:$B$48,MATCH(D474,Configuración!$A$24:$A$48,0)),"Revisar"))</f>
        <v/>
      </c>
      <c r="F474" s="28"/>
      <c r="G474" s="28"/>
      <c r="H474" s="33"/>
    </row>
    <row r="475" customFormat="false" ht="15" hidden="false" customHeight="false" outlineLevel="0" collapsed="false">
      <c r="A475" s="35"/>
      <c r="B475" s="32" t="str">
        <f aca="false">IF(A475="","",MONTH(A475))</f>
        <v/>
      </c>
      <c r="C475" s="32" t="str">
        <f aca="false">IF(A475="","",YEAR(A475))</f>
        <v/>
      </c>
      <c r="D475" s="28"/>
      <c r="E475" s="32" t="str">
        <f aca="false">IF(D475="","",IFERROR(INDEX(Configuración!$B$24:$B$48,MATCH(D475,Configuración!$A$24:$A$48,0)),"Revisar"))</f>
        <v/>
      </c>
      <c r="F475" s="28"/>
      <c r="G475" s="28"/>
      <c r="H475" s="33"/>
    </row>
    <row r="476" customFormat="false" ht="15" hidden="false" customHeight="false" outlineLevel="0" collapsed="false">
      <c r="A476" s="35"/>
      <c r="B476" s="32" t="str">
        <f aca="false">IF(A476="","",MONTH(A476))</f>
        <v/>
      </c>
      <c r="C476" s="32" t="str">
        <f aca="false">IF(A476="","",YEAR(A476))</f>
        <v/>
      </c>
      <c r="D476" s="28"/>
      <c r="E476" s="32" t="str">
        <f aca="false">IF(D476="","",IFERROR(INDEX(Configuración!$B$24:$B$48,MATCH(D476,Configuración!$A$24:$A$48,0)),"Revisar"))</f>
        <v/>
      </c>
      <c r="F476" s="28"/>
      <c r="G476" s="28"/>
      <c r="H476" s="33"/>
    </row>
    <row r="477" customFormat="false" ht="15" hidden="false" customHeight="false" outlineLevel="0" collapsed="false">
      <c r="A477" s="35"/>
      <c r="B477" s="32" t="str">
        <f aca="false">IF(A477="","",MONTH(A477))</f>
        <v/>
      </c>
      <c r="C477" s="32" t="str">
        <f aca="false">IF(A477="","",YEAR(A477))</f>
        <v/>
      </c>
      <c r="D477" s="28"/>
      <c r="E477" s="32" t="str">
        <f aca="false">IF(D477="","",IFERROR(INDEX(Configuración!$B$24:$B$48,MATCH(D477,Configuración!$A$24:$A$48,0)),"Revisar"))</f>
        <v/>
      </c>
      <c r="F477" s="28"/>
      <c r="G477" s="28"/>
      <c r="H477" s="33"/>
    </row>
    <row r="478" customFormat="false" ht="15" hidden="false" customHeight="false" outlineLevel="0" collapsed="false">
      <c r="A478" s="35"/>
      <c r="B478" s="32" t="str">
        <f aca="false">IF(A478="","",MONTH(A478))</f>
        <v/>
      </c>
      <c r="C478" s="32" t="str">
        <f aca="false">IF(A478="","",YEAR(A478))</f>
        <v/>
      </c>
      <c r="D478" s="28"/>
      <c r="E478" s="32" t="str">
        <f aca="false">IF(D478="","",IFERROR(INDEX(Configuración!$B$24:$B$48,MATCH(D478,Configuración!$A$24:$A$48,0)),"Revisar"))</f>
        <v/>
      </c>
      <c r="F478" s="28"/>
      <c r="G478" s="28"/>
      <c r="H478" s="33"/>
    </row>
    <row r="479" customFormat="false" ht="15" hidden="false" customHeight="false" outlineLevel="0" collapsed="false">
      <c r="A479" s="35"/>
      <c r="B479" s="32" t="str">
        <f aca="false">IF(A479="","",MONTH(A479))</f>
        <v/>
      </c>
      <c r="C479" s="32" t="str">
        <f aca="false">IF(A479="","",YEAR(A479))</f>
        <v/>
      </c>
      <c r="D479" s="28"/>
      <c r="E479" s="32" t="str">
        <f aca="false">IF(D479="","",IFERROR(INDEX(Configuración!$B$24:$B$48,MATCH(D479,Configuración!$A$24:$A$48,0)),"Revisar"))</f>
        <v/>
      </c>
      <c r="F479" s="28"/>
      <c r="G479" s="28"/>
      <c r="H479" s="33"/>
    </row>
    <row r="480" customFormat="false" ht="15" hidden="false" customHeight="false" outlineLevel="0" collapsed="false">
      <c r="A480" s="35"/>
      <c r="B480" s="32" t="str">
        <f aca="false">IF(A480="","",MONTH(A480))</f>
        <v/>
      </c>
      <c r="C480" s="32" t="str">
        <f aca="false">IF(A480="","",YEAR(A480))</f>
        <v/>
      </c>
      <c r="D480" s="28"/>
      <c r="E480" s="32" t="str">
        <f aca="false">IF(D480="","",IFERROR(INDEX(Configuración!$B$24:$B$48,MATCH(D480,Configuración!$A$24:$A$48,0)),"Revisar"))</f>
        <v/>
      </c>
      <c r="F480" s="28"/>
      <c r="G480" s="28"/>
      <c r="H480" s="33"/>
    </row>
    <row r="481" customFormat="false" ht="15" hidden="false" customHeight="false" outlineLevel="0" collapsed="false">
      <c r="A481" s="35"/>
      <c r="B481" s="32" t="str">
        <f aca="false">IF(A481="","",MONTH(A481))</f>
        <v/>
      </c>
      <c r="C481" s="32" t="str">
        <f aca="false">IF(A481="","",YEAR(A481))</f>
        <v/>
      </c>
      <c r="D481" s="28"/>
      <c r="E481" s="32" t="str">
        <f aca="false">IF(D481="","",IFERROR(INDEX(Configuración!$B$24:$B$48,MATCH(D481,Configuración!$A$24:$A$48,0)),"Revisar"))</f>
        <v/>
      </c>
      <c r="F481" s="28"/>
      <c r="G481" s="28"/>
      <c r="H481" s="33"/>
    </row>
    <row r="482" customFormat="false" ht="15" hidden="false" customHeight="false" outlineLevel="0" collapsed="false">
      <c r="A482" s="35"/>
      <c r="B482" s="32" t="str">
        <f aca="false">IF(A482="","",MONTH(A482))</f>
        <v/>
      </c>
      <c r="C482" s="32" t="str">
        <f aca="false">IF(A482="","",YEAR(A482))</f>
        <v/>
      </c>
      <c r="D482" s="28"/>
      <c r="E482" s="32" t="str">
        <f aca="false">IF(D482="","",IFERROR(INDEX(Configuración!$B$24:$B$48,MATCH(D482,Configuración!$A$24:$A$48,0)),"Revisar"))</f>
        <v/>
      </c>
      <c r="F482" s="28"/>
      <c r="G482" s="28"/>
      <c r="H482" s="33"/>
    </row>
    <row r="483" customFormat="false" ht="15" hidden="false" customHeight="false" outlineLevel="0" collapsed="false">
      <c r="A483" s="35"/>
      <c r="B483" s="32" t="str">
        <f aca="false">IF(A483="","",MONTH(A483))</f>
        <v/>
      </c>
      <c r="C483" s="32" t="str">
        <f aca="false">IF(A483="","",YEAR(A483))</f>
        <v/>
      </c>
      <c r="D483" s="28"/>
      <c r="E483" s="32" t="str">
        <f aca="false">IF(D483="","",IFERROR(INDEX(Configuración!$B$24:$B$48,MATCH(D483,Configuración!$A$24:$A$48,0)),"Revisar"))</f>
        <v/>
      </c>
      <c r="F483" s="28"/>
      <c r="G483" s="28"/>
      <c r="H483" s="33"/>
    </row>
    <row r="484" customFormat="false" ht="15" hidden="false" customHeight="false" outlineLevel="0" collapsed="false">
      <c r="A484" s="35"/>
      <c r="B484" s="32" t="str">
        <f aca="false">IF(A484="","",MONTH(A484))</f>
        <v/>
      </c>
      <c r="C484" s="32" t="str">
        <f aca="false">IF(A484="","",YEAR(A484))</f>
        <v/>
      </c>
      <c r="D484" s="28"/>
      <c r="E484" s="32" t="str">
        <f aca="false">IF(D484="","",IFERROR(INDEX(Configuración!$B$24:$B$48,MATCH(D484,Configuración!$A$24:$A$48,0)),"Revisar"))</f>
        <v/>
      </c>
      <c r="F484" s="28"/>
      <c r="G484" s="28"/>
      <c r="H484" s="33"/>
    </row>
    <row r="485" customFormat="false" ht="15" hidden="false" customHeight="false" outlineLevel="0" collapsed="false">
      <c r="A485" s="35"/>
      <c r="B485" s="32" t="str">
        <f aca="false">IF(A485="","",MONTH(A485))</f>
        <v/>
      </c>
      <c r="C485" s="32" t="str">
        <f aca="false">IF(A485="","",YEAR(A485))</f>
        <v/>
      </c>
      <c r="D485" s="28"/>
      <c r="E485" s="32" t="str">
        <f aca="false">IF(D485="","",IFERROR(INDEX(Configuración!$B$24:$B$48,MATCH(D485,Configuración!$A$24:$A$48,0)),"Revisar"))</f>
        <v/>
      </c>
      <c r="F485" s="28"/>
      <c r="G485" s="28"/>
      <c r="H485" s="33"/>
    </row>
    <row r="486" customFormat="false" ht="15" hidden="false" customHeight="false" outlineLevel="0" collapsed="false">
      <c r="A486" s="35"/>
      <c r="B486" s="32" t="str">
        <f aca="false">IF(A486="","",MONTH(A486))</f>
        <v/>
      </c>
      <c r="C486" s="32" t="str">
        <f aca="false">IF(A486="","",YEAR(A486))</f>
        <v/>
      </c>
      <c r="D486" s="28"/>
      <c r="E486" s="32" t="str">
        <f aca="false">IF(D486="","",IFERROR(INDEX(Configuración!$B$24:$B$48,MATCH(D486,Configuración!$A$24:$A$48,0)),"Revisar"))</f>
        <v/>
      </c>
      <c r="F486" s="28"/>
      <c r="G486" s="28"/>
      <c r="H486" s="33"/>
    </row>
    <row r="487" customFormat="false" ht="15" hidden="false" customHeight="false" outlineLevel="0" collapsed="false">
      <c r="A487" s="35"/>
      <c r="B487" s="32" t="str">
        <f aca="false">IF(A487="","",MONTH(A487))</f>
        <v/>
      </c>
      <c r="C487" s="32" t="str">
        <f aca="false">IF(A487="","",YEAR(A487))</f>
        <v/>
      </c>
      <c r="D487" s="28"/>
      <c r="E487" s="32" t="str">
        <f aca="false">IF(D487="","",IFERROR(INDEX(Configuración!$B$24:$B$48,MATCH(D487,Configuración!$A$24:$A$48,0)),"Revisar"))</f>
        <v/>
      </c>
      <c r="F487" s="28"/>
      <c r="G487" s="28"/>
      <c r="H487" s="33"/>
    </row>
    <row r="488" customFormat="false" ht="15" hidden="false" customHeight="false" outlineLevel="0" collapsed="false">
      <c r="A488" s="35"/>
      <c r="B488" s="32" t="str">
        <f aca="false">IF(A488="","",MONTH(A488))</f>
        <v/>
      </c>
      <c r="C488" s="32" t="str">
        <f aca="false">IF(A488="","",YEAR(A488))</f>
        <v/>
      </c>
      <c r="D488" s="28"/>
      <c r="E488" s="32" t="str">
        <f aca="false">IF(D488="","",IFERROR(INDEX(Configuración!$B$24:$B$48,MATCH(D488,Configuración!$A$24:$A$48,0)),"Revisar"))</f>
        <v/>
      </c>
      <c r="F488" s="28"/>
      <c r="G488" s="28"/>
      <c r="H488" s="33"/>
    </row>
    <row r="489" customFormat="false" ht="15" hidden="false" customHeight="false" outlineLevel="0" collapsed="false">
      <c r="A489" s="35"/>
      <c r="B489" s="32" t="str">
        <f aca="false">IF(A489="","",MONTH(A489))</f>
        <v/>
      </c>
      <c r="C489" s="32" t="str">
        <f aca="false">IF(A489="","",YEAR(A489))</f>
        <v/>
      </c>
      <c r="D489" s="28"/>
      <c r="E489" s="32" t="str">
        <f aca="false">IF(D489="","",IFERROR(INDEX(Configuración!$B$24:$B$48,MATCH(D489,Configuración!$A$24:$A$48,0)),"Revisar"))</f>
        <v/>
      </c>
      <c r="F489" s="28"/>
      <c r="G489" s="28"/>
      <c r="H489" s="33"/>
    </row>
    <row r="490" customFormat="false" ht="15" hidden="false" customHeight="false" outlineLevel="0" collapsed="false">
      <c r="A490" s="35"/>
      <c r="B490" s="32" t="str">
        <f aca="false">IF(A490="","",MONTH(A490))</f>
        <v/>
      </c>
      <c r="C490" s="32" t="str">
        <f aca="false">IF(A490="","",YEAR(A490))</f>
        <v/>
      </c>
      <c r="D490" s="28"/>
      <c r="E490" s="32" t="str">
        <f aca="false">IF(D490="","",IFERROR(INDEX(Configuración!$B$24:$B$48,MATCH(D490,Configuración!$A$24:$A$48,0)),"Revisar"))</f>
        <v/>
      </c>
      <c r="F490" s="28"/>
      <c r="G490" s="28"/>
      <c r="H490" s="33"/>
    </row>
    <row r="491" customFormat="false" ht="15" hidden="false" customHeight="false" outlineLevel="0" collapsed="false">
      <c r="A491" s="35"/>
      <c r="B491" s="32" t="str">
        <f aca="false">IF(A491="","",MONTH(A491))</f>
        <v/>
      </c>
      <c r="C491" s="32" t="str">
        <f aca="false">IF(A491="","",YEAR(A491))</f>
        <v/>
      </c>
      <c r="D491" s="28"/>
      <c r="E491" s="32" t="str">
        <f aca="false">IF(D491="","",IFERROR(INDEX(Configuración!$B$24:$B$48,MATCH(D491,Configuración!$A$24:$A$48,0)),"Revisar"))</f>
        <v/>
      </c>
      <c r="F491" s="28"/>
      <c r="G491" s="28"/>
      <c r="H491" s="33"/>
    </row>
    <row r="492" customFormat="false" ht="15" hidden="false" customHeight="false" outlineLevel="0" collapsed="false">
      <c r="A492" s="35"/>
      <c r="B492" s="32" t="str">
        <f aca="false">IF(A492="","",MONTH(A492))</f>
        <v/>
      </c>
      <c r="C492" s="32" t="str">
        <f aca="false">IF(A492="","",YEAR(A492))</f>
        <v/>
      </c>
      <c r="D492" s="28"/>
      <c r="E492" s="32" t="str">
        <f aca="false">IF(D492="","",IFERROR(INDEX(Configuración!$B$24:$B$48,MATCH(D492,Configuración!$A$24:$A$48,0)),"Revisar"))</f>
        <v/>
      </c>
      <c r="F492" s="28"/>
      <c r="G492" s="28"/>
      <c r="H492" s="33"/>
    </row>
    <row r="493" customFormat="false" ht="15" hidden="false" customHeight="false" outlineLevel="0" collapsed="false">
      <c r="A493" s="35"/>
      <c r="B493" s="32" t="str">
        <f aca="false">IF(A493="","",MONTH(A493))</f>
        <v/>
      </c>
      <c r="C493" s="32" t="str">
        <f aca="false">IF(A493="","",YEAR(A493))</f>
        <v/>
      </c>
      <c r="D493" s="28"/>
      <c r="E493" s="32" t="str">
        <f aca="false">IF(D493="","",IFERROR(INDEX(Configuración!$B$24:$B$48,MATCH(D493,Configuración!$A$24:$A$48,0)),"Revisar"))</f>
        <v/>
      </c>
      <c r="F493" s="28"/>
      <c r="G493" s="28"/>
      <c r="H493" s="33"/>
    </row>
    <row r="494" customFormat="false" ht="15" hidden="false" customHeight="false" outlineLevel="0" collapsed="false">
      <c r="A494" s="35"/>
      <c r="B494" s="32" t="str">
        <f aca="false">IF(A494="","",MONTH(A494))</f>
        <v/>
      </c>
      <c r="C494" s="32" t="str">
        <f aca="false">IF(A494="","",YEAR(A494))</f>
        <v/>
      </c>
      <c r="D494" s="28"/>
      <c r="E494" s="32" t="str">
        <f aca="false">IF(D494="","",IFERROR(INDEX(Configuración!$B$24:$B$48,MATCH(D494,Configuración!$A$24:$A$48,0)),"Revisar"))</f>
        <v/>
      </c>
      <c r="F494" s="28"/>
      <c r="G494" s="28"/>
      <c r="H494" s="33"/>
    </row>
    <row r="495" customFormat="false" ht="15" hidden="false" customHeight="false" outlineLevel="0" collapsed="false">
      <c r="A495" s="35"/>
      <c r="B495" s="32" t="str">
        <f aca="false">IF(A495="","",MONTH(A495))</f>
        <v/>
      </c>
      <c r="C495" s="32" t="str">
        <f aca="false">IF(A495="","",YEAR(A495))</f>
        <v/>
      </c>
      <c r="D495" s="28"/>
      <c r="E495" s="32" t="str">
        <f aca="false">IF(D495="","",IFERROR(INDEX(Configuración!$B$24:$B$48,MATCH(D495,Configuración!$A$24:$A$48,0)),"Revisar"))</f>
        <v/>
      </c>
      <c r="F495" s="28"/>
      <c r="G495" s="28"/>
      <c r="H495" s="33"/>
    </row>
    <row r="496" customFormat="false" ht="15" hidden="false" customHeight="false" outlineLevel="0" collapsed="false">
      <c r="A496" s="35"/>
      <c r="B496" s="32" t="str">
        <f aca="false">IF(A496="","",MONTH(A496))</f>
        <v/>
      </c>
      <c r="C496" s="32" t="str">
        <f aca="false">IF(A496="","",YEAR(A496))</f>
        <v/>
      </c>
      <c r="D496" s="28"/>
      <c r="E496" s="32" t="str">
        <f aca="false">IF(D496="","",IFERROR(INDEX(Configuración!$B$24:$B$48,MATCH(D496,Configuración!$A$24:$A$48,0)),"Revisar"))</f>
        <v/>
      </c>
      <c r="F496" s="28"/>
      <c r="G496" s="28"/>
      <c r="H496" s="33"/>
    </row>
    <row r="497" customFormat="false" ht="15" hidden="false" customHeight="false" outlineLevel="0" collapsed="false">
      <c r="A497" s="35"/>
      <c r="B497" s="32" t="str">
        <f aca="false">IF(A497="","",MONTH(A497))</f>
        <v/>
      </c>
      <c r="C497" s="32" t="str">
        <f aca="false">IF(A497="","",YEAR(A497))</f>
        <v/>
      </c>
      <c r="D497" s="28"/>
      <c r="E497" s="32" t="str">
        <f aca="false">IF(D497="","",IFERROR(INDEX(Configuración!$B$24:$B$48,MATCH(D497,Configuración!$A$24:$A$48,0)),"Revisar"))</f>
        <v/>
      </c>
      <c r="F497" s="28"/>
      <c r="G497" s="28"/>
      <c r="H497" s="33"/>
    </row>
    <row r="498" customFormat="false" ht="15" hidden="false" customHeight="false" outlineLevel="0" collapsed="false">
      <c r="A498" s="35"/>
      <c r="B498" s="32" t="str">
        <f aca="false">IF(A498="","",MONTH(A498))</f>
        <v/>
      </c>
      <c r="C498" s="32" t="str">
        <f aca="false">IF(A498="","",YEAR(A498))</f>
        <v/>
      </c>
      <c r="D498" s="28"/>
      <c r="E498" s="32" t="str">
        <f aca="false">IF(D498="","",IFERROR(INDEX(Configuración!$B$24:$B$48,MATCH(D498,Configuración!$A$24:$A$48,0)),"Revisar"))</f>
        <v/>
      </c>
      <c r="F498" s="28"/>
      <c r="G498" s="28"/>
      <c r="H498" s="33"/>
    </row>
    <row r="499" customFormat="false" ht="15" hidden="false" customHeight="false" outlineLevel="0" collapsed="false">
      <c r="A499" s="35"/>
      <c r="B499" s="32" t="str">
        <f aca="false">IF(A499="","",MONTH(A499))</f>
        <v/>
      </c>
      <c r="C499" s="32" t="str">
        <f aca="false">IF(A499="","",YEAR(A499))</f>
        <v/>
      </c>
      <c r="D499" s="28"/>
      <c r="E499" s="32" t="str">
        <f aca="false">IF(D499="","",IFERROR(INDEX(Configuración!$B$24:$B$48,MATCH(D499,Configuración!$A$24:$A$48,0)),"Revisar"))</f>
        <v/>
      </c>
      <c r="F499" s="28"/>
      <c r="G499" s="28"/>
      <c r="H499" s="33"/>
    </row>
    <row r="500" customFormat="false" ht="15" hidden="false" customHeight="false" outlineLevel="0" collapsed="false">
      <c r="A500" s="35"/>
      <c r="B500" s="32" t="str">
        <f aca="false">IF(A500="","",MONTH(A500))</f>
        <v/>
      </c>
      <c r="C500" s="32" t="str">
        <f aca="false">IF(A500="","",YEAR(A500))</f>
        <v/>
      </c>
      <c r="D500" s="28"/>
      <c r="E500" s="32" t="str">
        <f aca="false">IF(D500="","",IFERROR(INDEX(Configuración!$B$24:$B$48,MATCH(D500,Configuración!$A$24:$A$48,0)),"Revisar"))</f>
        <v/>
      </c>
      <c r="F500" s="28"/>
      <c r="G500" s="28"/>
      <c r="H500" s="33"/>
    </row>
    <row r="501" customFormat="false" ht="15" hidden="false" customHeight="false" outlineLevel="0" collapsed="false">
      <c r="A501" s="35"/>
      <c r="B501" s="32" t="str">
        <f aca="false">IF(A501="","",MONTH(A501))</f>
        <v/>
      </c>
      <c r="C501" s="32" t="str">
        <f aca="false">IF(A501="","",YEAR(A501))</f>
        <v/>
      </c>
      <c r="D501" s="28"/>
      <c r="E501" s="32" t="str">
        <f aca="false">IF(D501="","",IFERROR(INDEX(Configuración!$B$24:$B$48,MATCH(D501,Configuración!$A$24:$A$48,0)),"Revisar"))</f>
        <v/>
      </c>
      <c r="F501" s="28"/>
      <c r="G501" s="28"/>
      <c r="H501" s="33"/>
    </row>
    <row r="502" customFormat="false" ht="15" hidden="false" customHeight="false" outlineLevel="0" collapsed="false">
      <c r="A502" s="35"/>
      <c r="B502" s="32" t="str">
        <f aca="false">IF(A502="","",MONTH(A502))</f>
        <v/>
      </c>
      <c r="C502" s="32" t="str">
        <f aca="false">IF(A502="","",YEAR(A502))</f>
        <v/>
      </c>
      <c r="D502" s="28"/>
      <c r="E502" s="32" t="str">
        <f aca="false">IF(D502="","",IFERROR(INDEX(Configuración!$B$24:$B$48,MATCH(D502,Configuración!$A$24:$A$48,0)),"Revisar"))</f>
        <v/>
      </c>
      <c r="F502" s="28"/>
      <c r="G502" s="28"/>
      <c r="H502" s="33"/>
    </row>
    <row r="503" customFormat="false" ht="15" hidden="false" customHeight="false" outlineLevel="0" collapsed="false">
      <c r="A503" s="35"/>
      <c r="B503" s="32" t="str">
        <f aca="false">IF(A503="","",MONTH(A503))</f>
        <v/>
      </c>
      <c r="C503" s="32" t="str">
        <f aca="false">IF(A503="","",YEAR(A503))</f>
        <v/>
      </c>
      <c r="D503" s="28"/>
      <c r="E503" s="32" t="str">
        <f aca="false">IF(D503="","",IFERROR(INDEX(Configuración!$B$24:$B$48,MATCH(D503,Configuración!$A$24:$A$48,0)),"Revisar"))</f>
        <v/>
      </c>
      <c r="F503" s="28"/>
      <c r="G503" s="28"/>
      <c r="H503" s="33"/>
    </row>
    <row r="504" customFormat="false" ht="15" hidden="false" customHeight="false" outlineLevel="0" collapsed="false">
      <c r="A504" s="35"/>
      <c r="B504" s="32" t="str">
        <f aca="false">IF(A504="","",MONTH(A504))</f>
        <v/>
      </c>
      <c r="C504" s="32" t="str">
        <f aca="false">IF(A504="","",YEAR(A504))</f>
        <v/>
      </c>
      <c r="D504" s="28"/>
      <c r="E504" s="32" t="str">
        <f aca="false">IF(D504="","",IFERROR(INDEX(Configuración!$B$24:$B$48,MATCH(D504,Configuración!$A$24:$A$48,0)),"Revisar"))</f>
        <v/>
      </c>
      <c r="F504" s="28"/>
      <c r="G504" s="28"/>
      <c r="H504" s="33"/>
    </row>
    <row r="505" customFormat="false" ht="15" hidden="false" customHeight="false" outlineLevel="0" collapsed="false">
      <c r="A505" s="35"/>
      <c r="B505" s="32" t="str">
        <f aca="false">IF(A505="","",MONTH(A505))</f>
        <v/>
      </c>
      <c r="C505" s="32" t="str">
        <f aca="false">IF(A505="","",YEAR(A505))</f>
        <v/>
      </c>
      <c r="D505" s="28"/>
      <c r="E505" s="32" t="str">
        <f aca="false">IF(D505="","",IFERROR(INDEX(Configuración!$B$24:$B$48,MATCH(D505,Configuración!$A$24:$A$48,0)),"Revisar"))</f>
        <v/>
      </c>
      <c r="F505" s="28"/>
      <c r="G505" s="28"/>
      <c r="H505" s="33"/>
    </row>
    <row r="506" customFormat="false" ht="15" hidden="false" customHeight="false" outlineLevel="0" collapsed="false">
      <c r="A506" s="35"/>
      <c r="B506" s="32" t="str">
        <f aca="false">IF(A506="","",MONTH(A506))</f>
        <v/>
      </c>
      <c r="C506" s="32" t="str">
        <f aca="false">IF(A506="","",YEAR(A506))</f>
        <v/>
      </c>
      <c r="D506" s="28"/>
      <c r="E506" s="32" t="str">
        <f aca="false">IF(D506="","",IFERROR(INDEX(Configuración!$B$24:$B$48,MATCH(D506,Configuración!$A$24:$A$48,0)),"Revisar"))</f>
        <v/>
      </c>
      <c r="F506" s="28"/>
      <c r="G506" s="28"/>
      <c r="H506" s="33"/>
    </row>
    <row r="507" customFormat="false" ht="15" hidden="false" customHeight="false" outlineLevel="0" collapsed="false">
      <c r="A507" s="35"/>
      <c r="B507" s="32" t="str">
        <f aca="false">IF(A507="","",MONTH(A507))</f>
        <v/>
      </c>
      <c r="C507" s="32" t="str">
        <f aca="false">IF(A507="","",YEAR(A507))</f>
        <v/>
      </c>
      <c r="D507" s="28"/>
      <c r="E507" s="32" t="str">
        <f aca="false">IF(D507="","",IFERROR(INDEX(Configuración!$B$24:$B$48,MATCH(D507,Configuración!$A$24:$A$48,0)),"Revisar"))</f>
        <v/>
      </c>
      <c r="F507" s="28"/>
      <c r="G507" s="28"/>
      <c r="H507" s="33"/>
    </row>
    <row r="508" customFormat="false" ht="15" hidden="false" customHeight="false" outlineLevel="0" collapsed="false">
      <c r="A508" s="35"/>
      <c r="B508" s="32" t="str">
        <f aca="false">IF(A508="","",MONTH(A508))</f>
        <v/>
      </c>
      <c r="C508" s="32" t="str">
        <f aca="false">IF(A508="","",YEAR(A508))</f>
        <v/>
      </c>
      <c r="D508" s="28"/>
      <c r="E508" s="32" t="str">
        <f aca="false">IF(D508="","",IFERROR(INDEX(Configuración!$B$24:$B$48,MATCH(D508,Configuración!$A$24:$A$48,0)),"Revisar"))</f>
        <v/>
      </c>
      <c r="F508" s="28"/>
      <c r="G508" s="28"/>
      <c r="H508" s="33"/>
    </row>
    <row r="509" customFormat="false" ht="15" hidden="false" customHeight="false" outlineLevel="0" collapsed="false">
      <c r="A509" s="35"/>
      <c r="B509" s="32" t="str">
        <f aca="false">IF(A509="","",MONTH(A509))</f>
        <v/>
      </c>
      <c r="C509" s="32" t="str">
        <f aca="false">IF(A509="","",YEAR(A509))</f>
        <v/>
      </c>
      <c r="D509" s="28"/>
      <c r="E509" s="32" t="str">
        <f aca="false">IF(D509="","",IFERROR(INDEX(Configuración!$B$24:$B$48,MATCH(D509,Configuración!$A$24:$A$48,0)),"Revisar"))</f>
        <v/>
      </c>
      <c r="F509" s="28"/>
      <c r="G509" s="28"/>
      <c r="H509" s="33"/>
    </row>
    <row r="510" customFormat="false" ht="15" hidden="false" customHeight="false" outlineLevel="0" collapsed="false">
      <c r="A510" s="35"/>
      <c r="B510" s="32" t="str">
        <f aca="false">IF(A510="","",MONTH(A510))</f>
        <v/>
      </c>
      <c r="C510" s="32" t="str">
        <f aca="false">IF(A510="","",YEAR(A510))</f>
        <v/>
      </c>
      <c r="D510" s="28"/>
      <c r="E510" s="32" t="str">
        <f aca="false">IF(D510="","",IFERROR(INDEX(Configuración!$B$24:$B$48,MATCH(D510,Configuración!$A$24:$A$48,0)),"Revisar"))</f>
        <v/>
      </c>
      <c r="F510" s="28"/>
      <c r="G510" s="28"/>
      <c r="H510" s="33"/>
    </row>
    <row r="511" customFormat="false" ht="15" hidden="false" customHeight="false" outlineLevel="0" collapsed="false">
      <c r="A511" s="35"/>
      <c r="B511" s="32" t="str">
        <f aca="false">IF(A511="","",MONTH(A511))</f>
        <v/>
      </c>
      <c r="C511" s="32" t="str">
        <f aca="false">IF(A511="","",YEAR(A511))</f>
        <v/>
      </c>
      <c r="D511" s="28"/>
      <c r="E511" s="32" t="str">
        <f aca="false">IF(D511="","",IFERROR(INDEX(Configuración!$B$24:$B$48,MATCH(D511,Configuración!$A$24:$A$48,0)),"Revisar"))</f>
        <v/>
      </c>
      <c r="F511" s="28"/>
      <c r="G511" s="28"/>
      <c r="H511" s="33"/>
    </row>
    <row r="512" customFormat="false" ht="15" hidden="false" customHeight="false" outlineLevel="0" collapsed="false">
      <c r="A512" s="35"/>
      <c r="B512" s="32" t="str">
        <f aca="false">IF(A512="","",MONTH(A512))</f>
        <v/>
      </c>
      <c r="C512" s="32" t="str">
        <f aca="false">IF(A512="","",YEAR(A512))</f>
        <v/>
      </c>
      <c r="D512" s="28"/>
      <c r="E512" s="32" t="str">
        <f aca="false">IF(D512="","",IFERROR(INDEX(Configuración!$B$24:$B$48,MATCH(D512,Configuración!$A$24:$A$48,0)),"Revisar"))</f>
        <v/>
      </c>
      <c r="F512" s="28"/>
      <c r="G512" s="28"/>
      <c r="H512" s="33"/>
    </row>
    <row r="513" customFormat="false" ht="15" hidden="false" customHeight="false" outlineLevel="0" collapsed="false">
      <c r="A513" s="35"/>
      <c r="B513" s="32" t="str">
        <f aca="false">IF(A513="","",MONTH(A513))</f>
        <v/>
      </c>
      <c r="C513" s="32" t="str">
        <f aca="false">IF(A513="","",YEAR(A513))</f>
        <v/>
      </c>
      <c r="D513" s="28"/>
      <c r="E513" s="32" t="str">
        <f aca="false">IF(D513="","",IFERROR(INDEX(Configuración!$B$24:$B$48,MATCH(D513,Configuración!$A$24:$A$48,0)),"Revisar"))</f>
        <v/>
      </c>
      <c r="F513" s="28"/>
      <c r="G513" s="28"/>
      <c r="H513" s="33"/>
    </row>
    <row r="514" customFormat="false" ht="15" hidden="false" customHeight="false" outlineLevel="0" collapsed="false">
      <c r="A514" s="35"/>
      <c r="B514" s="32" t="str">
        <f aca="false">IF(A514="","",MONTH(A514))</f>
        <v/>
      </c>
      <c r="C514" s="32" t="str">
        <f aca="false">IF(A514="","",YEAR(A514))</f>
        <v/>
      </c>
      <c r="D514" s="28"/>
      <c r="E514" s="32" t="str">
        <f aca="false">IF(D514="","",IFERROR(INDEX(Configuración!$B$24:$B$48,MATCH(D514,Configuración!$A$24:$A$48,0)),"Revisar"))</f>
        <v/>
      </c>
      <c r="F514" s="28"/>
      <c r="G514" s="28"/>
      <c r="H514" s="33"/>
    </row>
    <row r="515" customFormat="false" ht="15" hidden="false" customHeight="false" outlineLevel="0" collapsed="false">
      <c r="A515" s="35"/>
      <c r="B515" s="32" t="str">
        <f aca="false">IF(A515="","",MONTH(A515))</f>
        <v/>
      </c>
      <c r="C515" s="32" t="str">
        <f aca="false">IF(A515="","",YEAR(A515))</f>
        <v/>
      </c>
      <c r="D515" s="28"/>
      <c r="E515" s="32" t="str">
        <f aca="false">IF(D515="","",IFERROR(INDEX(Configuración!$B$24:$B$48,MATCH(D515,Configuración!$A$24:$A$48,0)),"Revisar"))</f>
        <v/>
      </c>
      <c r="F515" s="28"/>
      <c r="G515" s="28"/>
      <c r="H515" s="33"/>
    </row>
    <row r="516" customFormat="false" ht="15" hidden="false" customHeight="false" outlineLevel="0" collapsed="false">
      <c r="A516" s="35"/>
      <c r="B516" s="32" t="str">
        <f aca="false">IF(A516="","",MONTH(A516))</f>
        <v/>
      </c>
      <c r="C516" s="32" t="str">
        <f aca="false">IF(A516="","",YEAR(A516))</f>
        <v/>
      </c>
      <c r="D516" s="28"/>
      <c r="E516" s="32" t="str">
        <f aca="false">IF(D516="","",IFERROR(INDEX(Configuración!$B$24:$B$48,MATCH(D516,Configuración!$A$24:$A$48,0)),"Revisar"))</f>
        <v/>
      </c>
      <c r="F516" s="28"/>
      <c r="G516" s="28"/>
      <c r="H516" s="33"/>
    </row>
    <row r="517" customFormat="false" ht="15" hidden="false" customHeight="false" outlineLevel="0" collapsed="false">
      <c r="A517" s="35"/>
      <c r="B517" s="32" t="str">
        <f aca="false">IF(A517="","",MONTH(A517))</f>
        <v/>
      </c>
      <c r="C517" s="32" t="str">
        <f aca="false">IF(A517="","",YEAR(A517))</f>
        <v/>
      </c>
      <c r="D517" s="28"/>
      <c r="E517" s="32" t="str">
        <f aca="false">IF(D517="","",IFERROR(INDEX(Configuración!$B$24:$B$48,MATCH(D517,Configuración!$A$24:$A$48,0)),"Revisar"))</f>
        <v/>
      </c>
      <c r="F517" s="28"/>
      <c r="G517" s="28"/>
      <c r="H517" s="33"/>
    </row>
    <row r="518" customFormat="false" ht="15" hidden="false" customHeight="false" outlineLevel="0" collapsed="false">
      <c r="A518" s="35"/>
      <c r="B518" s="32" t="str">
        <f aca="false">IF(A518="","",MONTH(A518))</f>
        <v/>
      </c>
      <c r="C518" s="32" t="str">
        <f aca="false">IF(A518="","",YEAR(A518))</f>
        <v/>
      </c>
      <c r="D518" s="28"/>
      <c r="E518" s="32" t="str">
        <f aca="false">IF(D518="","",IFERROR(INDEX(Configuración!$B$24:$B$48,MATCH(D518,Configuración!$A$24:$A$48,0)),"Revisar"))</f>
        <v/>
      </c>
      <c r="F518" s="28"/>
      <c r="G518" s="28"/>
      <c r="H518" s="33"/>
    </row>
    <row r="519" customFormat="false" ht="15" hidden="false" customHeight="false" outlineLevel="0" collapsed="false">
      <c r="A519" s="35"/>
      <c r="B519" s="32" t="str">
        <f aca="false">IF(A519="","",MONTH(A519))</f>
        <v/>
      </c>
      <c r="C519" s="32" t="str">
        <f aca="false">IF(A519="","",YEAR(A519))</f>
        <v/>
      </c>
      <c r="D519" s="28"/>
      <c r="E519" s="32" t="str">
        <f aca="false">IF(D519="","",IFERROR(INDEX(Configuración!$B$24:$B$48,MATCH(D519,Configuración!$A$24:$A$48,0)),"Revisar"))</f>
        <v/>
      </c>
      <c r="F519" s="28"/>
      <c r="G519" s="28"/>
      <c r="H519" s="33"/>
    </row>
    <row r="520" customFormat="false" ht="15" hidden="false" customHeight="false" outlineLevel="0" collapsed="false">
      <c r="A520" s="35"/>
      <c r="B520" s="32" t="str">
        <f aca="false">IF(A520="","",MONTH(A520))</f>
        <v/>
      </c>
      <c r="C520" s="32" t="str">
        <f aca="false">IF(A520="","",YEAR(A520))</f>
        <v/>
      </c>
      <c r="D520" s="28"/>
      <c r="E520" s="32" t="str">
        <f aca="false">IF(D520="","",IFERROR(INDEX(Configuración!$B$24:$B$48,MATCH(D520,Configuración!$A$24:$A$48,0)),"Revisar"))</f>
        <v/>
      </c>
      <c r="F520" s="28"/>
      <c r="G520" s="28"/>
      <c r="H520" s="33"/>
    </row>
    <row r="521" customFormat="false" ht="15" hidden="false" customHeight="false" outlineLevel="0" collapsed="false">
      <c r="A521" s="35"/>
      <c r="B521" s="32" t="str">
        <f aca="false">IF(A521="","",MONTH(A521))</f>
        <v/>
      </c>
      <c r="C521" s="32" t="str">
        <f aca="false">IF(A521="","",YEAR(A521))</f>
        <v/>
      </c>
      <c r="D521" s="28"/>
      <c r="E521" s="32" t="str">
        <f aca="false">IF(D521="","",IFERROR(INDEX(Configuración!$B$24:$B$48,MATCH(D521,Configuración!$A$24:$A$48,0)),"Revisar"))</f>
        <v/>
      </c>
      <c r="F521" s="28"/>
      <c r="G521" s="28"/>
      <c r="H521" s="33"/>
    </row>
    <row r="522" customFormat="false" ht="15" hidden="false" customHeight="false" outlineLevel="0" collapsed="false">
      <c r="A522" s="35"/>
      <c r="B522" s="32" t="str">
        <f aca="false">IF(A522="","",MONTH(A522))</f>
        <v/>
      </c>
      <c r="C522" s="32" t="str">
        <f aca="false">IF(A522="","",YEAR(A522))</f>
        <v/>
      </c>
      <c r="D522" s="28"/>
      <c r="E522" s="32" t="str">
        <f aca="false">IF(D522="","",IFERROR(INDEX(Configuración!$B$24:$B$48,MATCH(D522,Configuración!$A$24:$A$48,0)),"Revisar"))</f>
        <v/>
      </c>
      <c r="F522" s="28"/>
      <c r="G522" s="28"/>
      <c r="H522" s="33"/>
    </row>
    <row r="523" customFormat="false" ht="15" hidden="false" customHeight="false" outlineLevel="0" collapsed="false">
      <c r="A523" s="35"/>
      <c r="B523" s="32" t="str">
        <f aca="false">IF(A523="","",MONTH(A523))</f>
        <v/>
      </c>
      <c r="C523" s="32" t="str">
        <f aca="false">IF(A523="","",YEAR(A523))</f>
        <v/>
      </c>
      <c r="D523" s="28"/>
      <c r="E523" s="32" t="str">
        <f aca="false">IF(D523="","",IFERROR(INDEX(Configuración!$B$24:$B$48,MATCH(D523,Configuración!$A$24:$A$48,0)),"Revisar"))</f>
        <v/>
      </c>
      <c r="F523" s="28"/>
      <c r="G523" s="28"/>
      <c r="H523" s="33"/>
    </row>
    <row r="524" customFormat="false" ht="15" hidden="false" customHeight="false" outlineLevel="0" collapsed="false">
      <c r="A524" s="35"/>
      <c r="B524" s="32" t="str">
        <f aca="false">IF(A524="","",MONTH(A524))</f>
        <v/>
      </c>
      <c r="C524" s="32" t="str">
        <f aca="false">IF(A524="","",YEAR(A524))</f>
        <v/>
      </c>
      <c r="D524" s="28"/>
      <c r="E524" s="32" t="str">
        <f aca="false">IF(D524="","",IFERROR(INDEX(Configuración!$B$24:$B$48,MATCH(D524,Configuración!$A$24:$A$48,0)),"Revisar"))</f>
        <v/>
      </c>
      <c r="F524" s="28"/>
      <c r="G524" s="28"/>
      <c r="H524" s="33"/>
    </row>
    <row r="525" customFormat="false" ht="15" hidden="false" customHeight="false" outlineLevel="0" collapsed="false">
      <c r="A525" s="35"/>
      <c r="B525" s="32" t="str">
        <f aca="false">IF(A525="","",MONTH(A525))</f>
        <v/>
      </c>
      <c r="C525" s="32" t="str">
        <f aca="false">IF(A525="","",YEAR(A525))</f>
        <v/>
      </c>
      <c r="D525" s="28"/>
      <c r="E525" s="32" t="str">
        <f aca="false">IF(D525="","",IFERROR(INDEX(Configuración!$B$24:$B$48,MATCH(D525,Configuración!$A$24:$A$48,0)),"Revisar"))</f>
        <v/>
      </c>
      <c r="F525" s="28"/>
      <c r="G525" s="28"/>
      <c r="H525" s="33"/>
    </row>
    <row r="526" customFormat="false" ht="15" hidden="false" customHeight="false" outlineLevel="0" collapsed="false">
      <c r="A526" s="35"/>
      <c r="B526" s="32" t="str">
        <f aca="false">IF(A526="","",MONTH(A526))</f>
        <v/>
      </c>
      <c r="C526" s="32" t="str">
        <f aca="false">IF(A526="","",YEAR(A526))</f>
        <v/>
      </c>
      <c r="D526" s="28"/>
      <c r="E526" s="32" t="str">
        <f aca="false">IF(D526="","",IFERROR(INDEX(Configuración!$B$24:$B$48,MATCH(D526,Configuración!$A$24:$A$48,0)),"Revisar"))</f>
        <v/>
      </c>
      <c r="F526" s="28"/>
      <c r="G526" s="28"/>
      <c r="H526" s="33"/>
    </row>
    <row r="527" customFormat="false" ht="15" hidden="false" customHeight="false" outlineLevel="0" collapsed="false">
      <c r="A527" s="35"/>
      <c r="B527" s="32" t="str">
        <f aca="false">IF(A527="","",MONTH(A527))</f>
        <v/>
      </c>
      <c r="C527" s="32" t="str">
        <f aca="false">IF(A527="","",YEAR(A527))</f>
        <v/>
      </c>
      <c r="D527" s="28"/>
      <c r="E527" s="32" t="str">
        <f aca="false">IF(D527="","",IFERROR(INDEX(Configuración!$B$24:$B$48,MATCH(D527,Configuración!$A$24:$A$48,0)),"Revisar"))</f>
        <v/>
      </c>
      <c r="F527" s="28"/>
      <c r="G527" s="28"/>
      <c r="H527" s="33"/>
    </row>
    <row r="528" customFormat="false" ht="15" hidden="false" customHeight="false" outlineLevel="0" collapsed="false">
      <c r="A528" s="35"/>
      <c r="B528" s="32" t="str">
        <f aca="false">IF(A528="","",MONTH(A528))</f>
        <v/>
      </c>
      <c r="C528" s="32" t="str">
        <f aca="false">IF(A528="","",YEAR(A528))</f>
        <v/>
      </c>
      <c r="D528" s="28"/>
      <c r="E528" s="32" t="str">
        <f aca="false">IF(D528="","",IFERROR(INDEX(Configuración!$B$24:$B$48,MATCH(D528,Configuración!$A$24:$A$48,0)),"Revisar"))</f>
        <v/>
      </c>
      <c r="F528" s="28"/>
      <c r="G528" s="28"/>
      <c r="H528" s="33"/>
    </row>
    <row r="529" customFormat="false" ht="15" hidden="false" customHeight="false" outlineLevel="0" collapsed="false">
      <c r="A529" s="35"/>
      <c r="B529" s="32" t="str">
        <f aca="false">IF(A529="","",MONTH(A529))</f>
        <v/>
      </c>
      <c r="C529" s="32" t="str">
        <f aca="false">IF(A529="","",YEAR(A529))</f>
        <v/>
      </c>
      <c r="D529" s="28"/>
      <c r="E529" s="32" t="str">
        <f aca="false">IF(D529="","",IFERROR(INDEX(Configuración!$B$24:$B$48,MATCH(D529,Configuración!$A$24:$A$48,0)),"Revisar"))</f>
        <v/>
      </c>
      <c r="F529" s="28"/>
      <c r="G529" s="28"/>
      <c r="H529" s="33"/>
    </row>
    <row r="530" customFormat="false" ht="15" hidden="false" customHeight="false" outlineLevel="0" collapsed="false">
      <c r="A530" s="35"/>
      <c r="B530" s="32" t="str">
        <f aca="false">IF(A530="","",MONTH(A530))</f>
        <v/>
      </c>
      <c r="C530" s="32" t="str">
        <f aca="false">IF(A530="","",YEAR(A530))</f>
        <v/>
      </c>
      <c r="D530" s="28"/>
      <c r="E530" s="32" t="str">
        <f aca="false">IF(D530="","",IFERROR(INDEX(Configuración!$B$24:$B$48,MATCH(D530,Configuración!$A$24:$A$48,0)),"Revisar"))</f>
        <v/>
      </c>
      <c r="F530" s="28"/>
      <c r="G530" s="28"/>
      <c r="H530" s="33"/>
    </row>
    <row r="531" customFormat="false" ht="15" hidden="false" customHeight="false" outlineLevel="0" collapsed="false">
      <c r="A531" s="35"/>
      <c r="B531" s="32" t="str">
        <f aca="false">IF(A531="","",MONTH(A531))</f>
        <v/>
      </c>
      <c r="C531" s="32" t="str">
        <f aca="false">IF(A531="","",YEAR(A531))</f>
        <v/>
      </c>
      <c r="D531" s="28"/>
      <c r="E531" s="32" t="str">
        <f aca="false">IF(D531="","",IFERROR(INDEX(Configuración!$B$24:$B$48,MATCH(D531,Configuración!$A$24:$A$48,0)),"Revisar"))</f>
        <v/>
      </c>
      <c r="F531" s="28"/>
      <c r="G531" s="28"/>
      <c r="H531" s="33"/>
    </row>
    <row r="532" customFormat="false" ht="15" hidden="false" customHeight="false" outlineLevel="0" collapsed="false">
      <c r="A532" s="35"/>
      <c r="B532" s="32" t="str">
        <f aca="false">IF(A532="","",MONTH(A532))</f>
        <v/>
      </c>
      <c r="C532" s="32" t="str">
        <f aca="false">IF(A532="","",YEAR(A532))</f>
        <v/>
      </c>
      <c r="D532" s="28"/>
      <c r="E532" s="32" t="str">
        <f aca="false">IF(D532="","",IFERROR(INDEX(Configuración!$B$24:$B$48,MATCH(D532,Configuración!$A$24:$A$48,0)),"Revisar"))</f>
        <v/>
      </c>
      <c r="F532" s="28"/>
      <c r="G532" s="28"/>
      <c r="H532" s="33"/>
    </row>
    <row r="533" customFormat="false" ht="15" hidden="false" customHeight="false" outlineLevel="0" collapsed="false">
      <c r="A533" s="35"/>
      <c r="B533" s="32" t="str">
        <f aca="false">IF(A533="","",MONTH(A533))</f>
        <v/>
      </c>
      <c r="C533" s="32" t="str">
        <f aca="false">IF(A533="","",YEAR(A533))</f>
        <v/>
      </c>
      <c r="D533" s="28"/>
      <c r="E533" s="32" t="str">
        <f aca="false">IF(D533="","",IFERROR(INDEX(Configuración!$B$24:$B$48,MATCH(D533,Configuración!$A$24:$A$48,0)),"Revisar"))</f>
        <v/>
      </c>
      <c r="F533" s="28"/>
      <c r="G533" s="28"/>
      <c r="H533" s="33"/>
    </row>
    <row r="534" customFormat="false" ht="15" hidden="false" customHeight="false" outlineLevel="0" collapsed="false">
      <c r="A534" s="35"/>
      <c r="B534" s="32" t="str">
        <f aca="false">IF(A534="","",MONTH(A534))</f>
        <v/>
      </c>
      <c r="C534" s="32" t="str">
        <f aca="false">IF(A534="","",YEAR(A534))</f>
        <v/>
      </c>
      <c r="D534" s="28"/>
      <c r="E534" s="32" t="str">
        <f aca="false">IF(D534="","",IFERROR(INDEX(Configuración!$B$24:$B$48,MATCH(D534,Configuración!$A$24:$A$48,0)),"Revisar"))</f>
        <v/>
      </c>
      <c r="F534" s="28"/>
      <c r="G534" s="28"/>
      <c r="H534" s="33"/>
    </row>
    <row r="535" customFormat="false" ht="15" hidden="false" customHeight="false" outlineLevel="0" collapsed="false">
      <c r="A535" s="35"/>
      <c r="B535" s="32" t="str">
        <f aca="false">IF(A535="","",MONTH(A535))</f>
        <v/>
      </c>
      <c r="C535" s="32" t="str">
        <f aca="false">IF(A535="","",YEAR(A535))</f>
        <v/>
      </c>
      <c r="D535" s="28"/>
      <c r="E535" s="32" t="str">
        <f aca="false">IF(D535="","",IFERROR(INDEX(Configuración!$B$24:$B$48,MATCH(D535,Configuración!$A$24:$A$48,0)),"Revisar"))</f>
        <v/>
      </c>
      <c r="F535" s="28"/>
      <c r="G535" s="28"/>
      <c r="H535" s="33"/>
    </row>
    <row r="536" customFormat="false" ht="15" hidden="false" customHeight="false" outlineLevel="0" collapsed="false">
      <c r="A536" s="35"/>
      <c r="B536" s="32" t="str">
        <f aca="false">IF(A536="","",MONTH(A536))</f>
        <v/>
      </c>
      <c r="C536" s="32" t="str">
        <f aca="false">IF(A536="","",YEAR(A536))</f>
        <v/>
      </c>
      <c r="D536" s="28"/>
      <c r="E536" s="32" t="str">
        <f aca="false">IF(D536="","",IFERROR(INDEX(Configuración!$B$24:$B$48,MATCH(D536,Configuración!$A$24:$A$48,0)),"Revisar"))</f>
        <v/>
      </c>
      <c r="F536" s="28"/>
      <c r="G536" s="28"/>
      <c r="H536" s="33"/>
    </row>
    <row r="537" customFormat="false" ht="15" hidden="false" customHeight="false" outlineLevel="0" collapsed="false">
      <c r="A537" s="35"/>
      <c r="B537" s="32" t="str">
        <f aca="false">IF(A537="","",MONTH(A537))</f>
        <v/>
      </c>
      <c r="C537" s="32" t="str">
        <f aca="false">IF(A537="","",YEAR(A537))</f>
        <v/>
      </c>
      <c r="D537" s="28"/>
      <c r="E537" s="32" t="str">
        <f aca="false">IF(D537="","",IFERROR(INDEX(Configuración!$B$24:$B$48,MATCH(D537,Configuración!$A$24:$A$48,0)),"Revisar"))</f>
        <v/>
      </c>
      <c r="F537" s="28"/>
      <c r="G537" s="28"/>
      <c r="H537" s="33"/>
    </row>
    <row r="538" customFormat="false" ht="15" hidden="false" customHeight="false" outlineLevel="0" collapsed="false">
      <c r="A538" s="35"/>
      <c r="B538" s="32" t="str">
        <f aca="false">IF(A538="","",MONTH(A538))</f>
        <v/>
      </c>
      <c r="C538" s="32" t="str">
        <f aca="false">IF(A538="","",YEAR(A538))</f>
        <v/>
      </c>
      <c r="D538" s="28"/>
      <c r="E538" s="32" t="str">
        <f aca="false">IF(D538="","",IFERROR(INDEX(Configuración!$B$24:$B$48,MATCH(D538,Configuración!$A$24:$A$48,0)),"Revisar"))</f>
        <v/>
      </c>
      <c r="F538" s="28"/>
      <c r="G538" s="28"/>
      <c r="H538" s="33"/>
    </row>
    <row r="539" customFormat="false" ht="15" hidden="false" customHeight="false" outlineLevel="0" collapsed="false">
      <c r="A539" s="35"/>
      <c r="B539" s="32" t="str">
        <f aca="false">IF(A539="","",MONTH(A539))</f>
        <v/>
      </c>
      <c r="C539" s="32" t="str">
        <f aca="false">IF(A539="","",YEAR(A539))</f>
        <v/>
      </c>
      <c r="D539" s="28"/>
      <c r="E539" s="32" t="str">
        <f aca="false">IF(D539="","",IFERROR(INDEX(Configuración!$B$24:$B$48,MATCH(D539,Configuración!$A$24:$A$48,0)),"Revisar"))</f>
        <v/>
      </c>
      <c r="F539" s="28"/>
      <c r="G539" s="28"/>
      <c r="H539" s="33"/>
    </row>
    <row r="540" customFormat="false" ht="15" hidden="false" customHeight="false" outlineLevel="0" collapsed="false">
      <c r="A540" s="35"/>
      <c r="B540" s="32" t="str">
        <f aca="false">IF(A540="","",MONTH(A540))</f>
        <v/>
      </c>
      <c r="C540" s="32" t="str">
        <f aca="false">IF(A540="","",YEAR(A540))</f>
        <v/>
      </c>
      <c r="D540" s="28"/>
      <c r="E540" s="32" t="str">
        <f aca="false">IF(D540="","",IFERROR(INDEX(Configuración!$B$24:$B$48,MATCH(D540,Configuración!$A$24:$A$48,0)),"Revisar"))</f>
        <v/>
      </c>
      <c r="F540" s="28"/>
      <c r="G540" s="28"/>
      <c r="H540" s="33"/>
    </row>
    <row r="541" customFormat="false" ht="15" hidden="false" customHeight="false" outlineLevel="0" collapsed="false">
      <c r="A541" s="35"/>
      <c r="B541" s="32" t="str">
        <f aca="false">IF(A541="","",MONTH(A541))</f>
        <v/>
      </c>
      <c r="C541" s="32" t="str">
        <f aca="false">IF(A541="","",YEAR(A541))</f>
        <v/>
      </c>
      <c r="D541" s="28"/>
      <c r="E541" s="32" t="str">
        <f aca="false">IF(D541="","",IFERROR(INDEX(Configuración!$B$24:$B$48,MATCH(D541,Configuración!$A$24:$A$48,0)),"Revisar"))</f>
        <v/>
      </c>
      <c r="F541" s="28"/>
      <c r="G541" s="28"/>
      <c r="H541" s="33"/>
    </row>
    <row r="542" customFormat="false" ht="15" hidden="false" customHeight="false" outlineLevel="0" collapsed="false">
      <c r="A542" s="35"/>
      <c r="B542" s="32" t="str">
        <f aca="false">IF(A542="","",MONTH(A542))</f>
        <v/>
      </c>
      <c r="C542" s="32" t="str">
        <f aca="false">IF(A542="","",YEAR(A542))</f>
        <v/>
      </c>
      <c r="D542" s="28"/>
      <c r="E542" s="32" t="str">
        <f aca="false">IF(D542="","",IFERROR(INDEX(Configuración!$B$24:$B$48,MATCH(D542,Configuración!$A$24:$A$48,0)),"Revisar"))</f>
        <v/>
      </c>
      <c r="F542" s="28"/>
      <c r="G542" s="28"/>
      <c r="H542" s="33"/>
    </row>
    <row r="543" customFormat="false" ht="15" hidden="false" customHeight="false" outlineLevel="0" collapsed="false">
      <c r="A543" s="35"/>
      <c r="B543" s="32" t="str">
        <f aca="false">IF(A543="","",MONTH(A543))</f>
        <v/>
      </c>
      <c r="C543" s="32" t="str">
        <f aca="false">IF(A543="","",YEAR(A543))</f>
        <v/>
      </c>
      <c r="D543" s="28"/>
      <c r="E543" s="32" t="str">
        <f aca="false">IF(D543="","",IFERROR(INDEX(Configuración!$B$24:$B$48,MATCH(D543,Configuración!$A$24:$A$48,0)),"Revisar"))</f>
        <v/>
      </c>
      <c r="F543" s="28"/>
      <c r="G543" s="28"/>
      <c r="H543" s="33"/>
    </row>
    <row r="544" customFormat="false" ht="15" hidden="false" customHeight="false" outlineLevel="0" collapsed="false">
      <c r="A544" s="35"/>
      <c r="B544" s="32" t="str">
        <f aca="false">IF(A544="","",MONTH(A544))</f>
        <v/>
      </c>
      <c r="C544" s="32" t="str">
        <f aca="false">IF(A544="","",YEAR(A544))</f>
        <v/>
      </c>
      <c r="D544" s="28"/>
      <c r="E544" s="32" t="str">
        <f aca="false">IF(D544="","",IFERROR(INDEX(Configuración!$B$24:$B$48,MATCH(D544,Configuración!$A$24:$A$48,0)),"Revisar"))</f>
        <v/>
      </c>
      <c r="F544" s="28"/>
      <c r="G544" s="28"/>
      <c r="H544" s="33"/>
    </row>
    <row r="545" customFormat="false" ht="15" hidden="false" customHeight="false" outlineLevel="0" collapsed="false">
      <c r="A545" s="35"/>
      <c r="B545" s="32" t="str">
        <f aca="false">IF(A545="","",MONTH(A545))</f>
        <v/>
      </c>
      <c r="C545" s="32" t="str">
        <f aca="false">IF(A545="","",YEAR(A545))</f>
        <v/>
      </c>
      <c r="D545" s="28"/>
      <c r="E545" s="32" t="str">
        <f aca="false">IF(D545="","",IFERROR(INDEX(Configuración!$B$24:$B$48,MATCH(D545,Configuración!$A$24:$A$48,0)),"Revisar"))</f>
        <v/>
      </c>
      <c r="F545" s="28"/>
      <c r="G545" s="28"/>
      <c r="H545" s="33"/>
    </row>
    <row r="546" customFormat="false" ht="15" hidden="false" customHeight="false" outlineLevel="0" collapsed="false">
      <c r="A546" s="35"/>
      <c r="B546" s="32" t="str">
        <f aca="false">IF(A546="","",MONTH(A546))</f>
        <v/>
      </c>
      <c r="C546" s="32" t="str">
        <f aca="false">IF(A546="","",YEAR(A546))</f>
        <v/>
      </c>
      <c r="D546" s="28"/>
      <c r="E546" s="32" t="str">
        <f aca="false">IF(D546="","",IFERROR(INDEX(Configuración!$B$24:$B$48,MATCH(D546,Configuración!$A$24:$A$48,0)),"Revisar"))</f>
        <v/>
      </c>
      <c r="F546" s="28"/>
      <c r="G546" s="28"/>
      <c r="H546" s="33"/>
    </row>
    <row r="547" customFormat="false" ht="15" hidden="false" customHeight="false" outlineLevel="0" collapsed="false">
      <c r="A547" s="35"/>
      <c r="B547" s="32" t="str">
        <f aca="false">IF(A547="","",MONTH(A547))</f>
        <v/>
      </c>
      <c r="C547" s="32" t="str">
        <f aca="false">IF(A547="","",YEAR(A547))</f>
        <v/>
      </c>
      <c r="D547" s="28"/>
      <c r="E547" s="32" t="str">
        <f aca="false">IF(D547="","",IFERROR(INDEX(Configuración!$B$24:$B$48,MATCH(D547,Configuración!$A$24:$A$48,0)),"Revisar"))</f>
        <v/>
      </c>
      <c r="F547" s="28"/>
      <c r="G547" s="28"/>
      <c r="H547" s="33"/>
    </row>
    <row r="548" customFormat="false" ht="15" hidden="false" customHeight="false" outlineLevel="0" collapsed="false">
      <c r="A548" s="35"/>
      <c r="B548" s="32" t="str">
        <f aca="false">IF(A548="","",MONTH(A548))</f>
        <v/>
      </c>
      <c r="C548" s="32" t="str">
        <f aca="false">IF(A548="","",YEAR(A548))</f>
        <v/>
      </c>
      <c r="D548" s="28"/>
      <c r="E548" s="32" t="str">
        <f aca="false">IF(D548="","",IFERROR(INDEX(Configuración!$B$24:$B$48,MATCH(D548,Configuración!$A$24:$A$48,0)),"Revisar"))</f>
        <v/>
      </c>
      <c r="F548" s="28"/>
      <c r="G548" s="28"/>
      <c r="H548" s="33"/>
    </row>
    <row r="549" customFormat="false" ht="15" hidden="false" customHeight="false" outlineLevel="0" collapsed="false">
      <c r="A549" s="35"/>
      <c r="B549" s="32" t="str">
        <f aca="false">IF(A549="","",MONTH(A549))</f>
        <v/>
      </c>
      <c r="C549" s="32" t="str">
        <f aca="false">IF(A549="","",YEAR(A549))</f>
        <v/>
      </c>
      <c r="D549" s="28"/>
      <c r="E549" s="32" t="str">
        <f aca="false">IF(D549="","",IFERROR(INDEX(Configuración!$B$24:$B$48,MATCH(D549,Configuración!$A$24:$A$48,0)),"Revisar"))</f>
        <v/>
      </c>
      <c r="F549" s="28"/>
      <c r="G549" s="28"/>
      <c r="H549" s="33"/>
    </row>
    <row r="550" customFormat="false" ht="15" hidden="false" customHeight="false" outlineLevel="0" collapsed="false">
      <c r="A550" s="35"/>
      <c r="B550" s="32" t="str">
        <f aca="false">IF(A550="","",MONTH(A550))</f>
        <v/>
      </c>
      <c r="C550" s="32" t="str">
        <f aca="false">IF(A550="","",YEAR(A550))</f>
        <v/>
      </c>
      <c r="D550" s="28"/>
      <c r="E550" s="32" t="str">
        <f aca="false">IF(D550="","",IFERROR(INDEX(Configuración!$B$24:$B$48,MATCH(D550,Configuración!$A$24:$A$48,0)),"Revisar"))</f>
        <v/>
      </c>
      <c r="F550" s="28"/>
      <c r="G550" s="28"/>
      <c r="H550" s="33"/>
    </row>
    <row r="551" customFormat="false" ht="15" hidden="false" customHeight="false" outlineLevel="0" collapsed="false">
      <c r="A551" s="35"/>
      <c r="B551" s="32" t="str">
        <f aca="false">IF(A551="","",MONTH(A551))</f>
        <v/>
      </c>
      <c r="C551" s="32" t="str">
        <f aca="false">IF(A551="","",YEAR(A551))</f>
        <v/>
      </c>
      <c r="D551" s="28"/>
      <c r="E551" s="32" t="str">
        <f aca="false">IF(D551="","",IFERROR(INDEX(Configuración!$B$24:$B$48,MATCH(D551,Configuración!$A$24:$A$48,0)),"Revisar"))</f>
        <v/>
      </c>
      <c r="F551" s="28"/>
      <c r="G551" s="28"/>
      <c r="H551" s="33"/>
    </row>
    <row r="552" customFormat="false" ht="15" hidden="false" customHeight="false" outlineLevel="0" collapsed="false">
      <c r="A552" s="35"/>
      <c r="B552" s="32" t="str">
        <f aca="false">IF(A552="","",MONTH(A552))</f>
        <v/>
      </c>
      <c r="C552" s="32" t="str">
        <f aca="false">IF(A552="","",YEAR(A552))</f>
        <v/>
      </c>
      <c r="D552" s="28"/>
      <c r="E552" s="32" t="str">
        <f aca="false">IF(D552="","",IFERROR(INDEX(Configuración!$B$24:$B$48,MATCH(D552,Configuración!$A$24:$A$48,0)),"Revisar"))</f>
        <v/>
      </c>
      <c r="F552" s="28"/>
      <c r="G552" s="28"/>
      <c r="H552" s="33"/>
    </row>
    <row r="553" customFormat="false" ht="15" hidden="false" customHeight="false" outlineLevel="0" collapsed="false">
      <c r="A553" s="35"/>
      <c r="B553" s="32" t="str">
        <f aca="false">IF(A553="","",MONTH(A553))</f>
        <v/>
      </c>
      <c r="C553" s="32" t="str">
        <f aca="false">IF(A553="","",YEAR(A553))</f>
        <v/>
      </c>
      <c r="D553" s="28"/>
      <c r="E553" s="32" t="str">
        <f aca="false">IF(D553="","",IFERROR(INDEX(Configuración!$B$24:$B$48,MATCH(D553,Configuración!$A$24:$A$48,0)),"Revisar"))</f>
        <v/>
      </c>
      <c r="F553" s="28"/>
      <c r="G553" s="28"/>
      <c r="H553" s="33"/>
    </row>
    <row r="554" customFormat="false" ht="15" hidden="false" customHeight="false" outlineLevel="0" collapsed="false">
      <c r="A554" s="35"/>
      <c r="B554" s="32" t="str">
        <f aca="false">IF(A554="","",MONTH(A554))</f>
        <v/>
      </c>
      <c r="C554" s="32" t="str">
        <f aca="false">IF(A554="","",YEAR(A554))</f>
        <v/>
      </c>
      <c r="D554" s="28"/>
      <c r="E554" s="32" t="str">
        <f aca="false">IF(D554="","",IFERROR(INDEX(Configuración!$B$24:$B$48,MATCH(D554,Configuración!$A$24:$A$48,0)),"Revisar"))</f>
        <v/>
      </c>
      <c r="F554" s="28"/>
      <c r="G554" s="28"/>
      <c r="H554" s="33"/>
    </row>
    <row r="555" customFormat="false" ht="15" hidden="false" customHeight="false" outlineLevel="0" collapsed="false">
      <c r="A555" s="35"/>
      <c r="B555" s="32" t="str">
        <f aca="false">IF(A555="","",MONTH(A555))</f>
        <v/>
      </c>
      <c r="C555" s="32" t="str">
        <f aca="false">IF(A555="","",YEAR(A555))</f>
        <v/>
      </c>
      <c r="D555" s="28"/>
      <c r="E555" s="32" t="str">
        <f aca="false">IF(D555="","",IFERROR(INDEX(Configuración!$B$24:$B$48,MATCH(D555,Configuración!$A$24:$A$48,0)),"Revisar"))</f>
        <v/>
      </c>
      <c r="F555" s="28"/>
      <c r="G555" s="28"/>
      <c r="H555" s="33"/>
    </row>
    <row r="556" customFormat="false" ht="15" hidden="false" customHeight="false" outlineLevel="0" collapsed="false">
      <c r="A556" s="35"/>
      <c r="B556" s="32" t="str">
        <f aca="false">IF(A556="","",MONTH(A556))</f>
        <v/>
      </c>
      <c r="C556" s="32" t="str">
        <f aca="false">IF(A556="","",YEAR(A556))</f>
        <v/>
      </c>
      <c r="D556" s="28"/>
      <c r="E556" s="32" t="str">
        <f aca="false">IF(D556="","",IFERROR(INDEX(Configuración!$B$24:$B$48,MATCH(D556,Configuración!$A$24:$A$48,0)),"Revisar"))</f>
        <v/>
      </c>
      <c r="F556" s="28"/>
      <c r="G556" s="28"/>
      <c r="H556" s="33"/>
    </row>
    <row r="557" customFormat="false" ht="15" hidden="false" customHeight="false" outlineLevel="0" collapsed="false">
      <c r="A557" s="35"/>
      <c r="B557" s="32" t="str">
        <f aca="false">IF(A557="","",MONTH(A557))</f>
        <v/>
      </c>
      <c r="C557" s="32" t="str">
        <f aca="false">IF(A557="","",YEAR(A557))</f>
        <v/>
      </c>
      <c r="D557" s="28"/>
      <c r="E557" s="32" t="str">
        <f aca="false">IF(D557="","",IFERROR(INDEX(Configuración!$B$24:$B$48,MATCH(D557,Configuración!$A$24:$A$48,0)),"Revisar"))</f>
        <v/>
      </c>
      <c r="F557" s="28"/>
      <c r="G557" s="28"/>
      <c r="H557" s="33"/>
    </row>
    <row r="558" customFormat="false" ht="15" hidden="false" customHeight="false" outlineLevel="0" collapsed="false">
      <c r="A558" s="35"/>
      <c r="B558" s="32" t="str">
        <f aca="false">IF(A558="","",MONTH(A558))</f>
        <v/>
      </c>
      <c r="C558" s="32" t="str">
        <f aca="false">IF(A558="","",YEAR(A558))</f>
        <v/>
      </c>
      <c r="D558" s="28"/>
      <c r="E558" s="32" t="str">
        <f aca="false">IF(D558="","",IFERROR(INDEX(Configuración!$B$24:$B$48,MATCH(D558,Configuración!$A$24:$A$48,0)),"Revisar"))</f>
        <v/>
      </c>
      <c r="F558" s="28"/>
      <c r="G558" s="28"/>
      <c r="H558" s="33"/>
    </row>
    <row r="559" customFormat="false" ht="15" hidden="false" customHeight="false" outlineLevel="0" collapsed="false">
      <c r="A559" s="35"/>
      <c r="B559" s="32" t="str">
        <f aca="false">IF(A559="","",MONTH(A559))</f>
        <v/>
      </c>
      <c r="C559" s="32" t="str">
        <f aca="false">IF(A559="","",YEAR(A559))</f>
        <v/>
      </c>
      <c r="D559" s="28"/>
      <c r="E559" s="32" t="str">
        <f aca="false">IF(D559="","",IFERROR(INDEX(Configuración!$B$24:$B$48,MATCH(D559,Configuración!$A$24:$A$48,0)),"Revisar"))</f>
        <v/>
      </c>
      <c r="F559" s="28"/>
      <c r="G559" s="28"/>
      <c r="H559" s="33"/>
    </row>
    <row r="560" customFormat="false" ht="15" hidden="false" customHeight="false" outlineLevel="0" collapsed="false">
      <c r="A560" s="35"/>
      <c r="B560" s="32" t="str">
        <f aca="false">IF(A560="","",MONTH(A560))</f>
        <v/>
      </c>
      <c r="C560" s="32" t="str">
        <f aca="false">IF(A560="","",YEAR(A560))</f>
        <v/>
      </c>
      <c r="D560" s="28"/>
      <c r="E560" s="32" t="str">
        <f aca="false">IF(D560="","",IFERROR(INDEX(Configuración!$B$24:$B$48,MATCH(D560,Configuración!$A$24:$A$48,0)),"Revisar"))</f>
        <v/>
      </c>
      <c r="F560" s="28"/>
      <c r="G560" s="28"/>
      <c r="H560" s="33"/>
    </row>
    <row r="561" customFormat="false" ht="15" hidden="false" customHeight="false" outlineLevel="0" collapsed="false">
      <c r="A561" s="35"/>
      <c r="B561" s="32" t="str">
        <f aca="false">IF(A561="","",MONTH(A561))</f>
        <v/>
      </c>
      <c r="C561" s="32" t="str">
        <f aca="false">IF(A561="","",YEAR(A561))</f>
        <v/>
      </c>
      <c r="D561" s="28"/>
      <c r="E561" s="32" t="str">
        <f aca="false">IF(D561="","",IFERROR(INDEX(Configuración!$B$24:$B$48,MATCH(D561,Configuración!$A$24:$A$48,0)),"Revisar"))</f>
        <v/>
      </c>
      <c r="F561" s="28"/>
      <c r="G561" s="28"/>
      <c r="H561" s="33"/>
    </row>
    <row r="562" customFormat="false" ht="15" hidden="false" customHeight="false" outlineLevel="0" collapsed="false">
      <c r="A562" s="35"/>
      <c r="B562" s="32" t="str">
        <f aca="false">IF(A562="","",MONTH(A562))</f>
        <v/>
      </c>
      <c r="C562" s="32" t="str">
        <f aca="false">IF(A562="","",YEAR(A562))</f>
        <v/>
      </c>
      <c r="D562" s="28"/>
      <c r="E562" s="32" t="str">
        <f aca="false">IF(D562="","",IFERROR(INDEX(Configuración!$B$24:$B$48,MATCH(D562,Configuración!$A$24:$A$48,0)),"Revisar"))</f>
        <v/>
      </c>
      <c r="F562" s="28"/>
      <c r="G562" s="28"/>
      <c r="H562" s="33"/>
    </row>
    <row r="563" customFormat="false" ht="15" hidden="false" customHeight="false" outlineLevel="0" collapsed="false">
      <c r="A563" s="35"/>
      <c r="B563" s="32" t="str">
        <f aca="false">IF(A563="","",MONTH(A563))</f>
        <v/>
      </c>
      <c r="C563" s="32" t="str">
        <f aca="false">IF(A563="","",YEAR(A563))</f>
        <v/>
      </c>
      <c r="D563" s="28"/>
      <c r="E563" s="32" t="str">
        <f aca="false">IF(D563="","",IFERROR(INDEX(Configuración!$B$24:$B$48,MATCH(D563,Configuración!$A$24:$A$48,0)),"Revisar"))</f>
        <v/>
      </c>
      <c r="F563" s="28"/>
      <c r="G563" s="28"/>
      <c r="H563" s="33"/>
    </row>
    <row r="564" customFormat="false" ht="15" hidden="false" customHeight="false" outlineLevel="0" collapsed="false">
      <c r="A564" s="35"/>
      <c r="B564" s="32" t="str">
        <f aca="false">IF(A564="","",MONTH(A564))</f>
        <v/>
      </c>
      <c r="C564" s="32" t="str">
        <f aca="false">IF(A564="","",YEAR(A564))</f>
        <v/>
      </c>
      <c r="D564" s="28"/>
      <c r="E564" s="32" t="str">
        <f aca="false">IF(D564="","",IFERROR(INDEX(Configuración!$B$24:$B$48,MATCH(D564,Configuración!$A$24:$A$48,0)),"Revisar"))</f>
        <v/>
      </c>
      <c r="F564" s="28"/>
      <c r="G564" s="28"/>
      <c r="H564" s="33"/>
    </row>
    <row r="565" customFormat="false" ht="15" hidden="false" customHeight="false" outlineLevel="0" collapsed="false">
      <c r="A565" s="35"/>
      <c r="B565" s="32" t="str">
        <f aca="false">IF(A565="","",MONTH(A565))</f>
        <v/>
      </c>
      <c r="C565" s="32" t="str">
        <f aca="false">IF(A565="","",YEAR(A565))</f>
        <v/>
      </c>
      <c r="D565" s="28"/>
      <c r="E565" s="32" t="str">
        <f aca="false">IF(D565="","",IFERROR(INDEX(Configuración!$B$24:$B$48,MATCH(D565,Configuración!$A$24:$A$48,0)),"Revisar"))</f>
        <v/>
      </c>
      <c r="F565" s="28"/>
      <c r="G565" s="28"/>
      <c r="H565" s="33"/>
    </row>
    <row r="566" customFormat="false" ht="15" hidden="false" customHeight="false" outlineLevel="0" collapsed="false">
      <c r="A566" s="35"/>
      <c r="B566" s="32" t="str">
        <f aca="false">IF(A566="","",MONTH(A566))</f>
        <v/>
      </c>
      <c r="C566" s="32" t="str">
        <f aca="false">IF(A566="","",YEAR(A566))</f>
        <v/>
      </c>
      <c r="D566" s="28"/>
      <c r="E566" s="32" t="str">
        <f aca="false">IF(D566="","",IFERROR(INDEX(Configuración!$B$24:$B$48,MATCH(D566,Configuración!$A$24:$A$48,0)),"Revisar"))</f>
        <v/>
      </c>
      <c r="F566" s="28"/>
      <c r="G566" s="28"/>
      <c r="H566" s="33"/>
    </row>
    <row r="567" customFormat="false" ht="15" hidden="false" customHeight="false" outlineLevel="0" collapsed="false">
      <c r="A567" s="35"/>
      <c r="B567" s="32" t="str">
        <f aca="false">IF(A567="","",MONTH(A567))</f>
        <v/>
      </c>
      <c r="C567" s="32" t="str">
        <f aca="false">IF(A567="","",YEAR(A567))</f>
        <v/>
      </c>
      <c r="D567" s="28"/>
      <c r="E567" s="32" t="str">
        <f aca="false">IF(D567="","",IFERROR(INDEX(Configuración!$B$24:$B$48,MATCH(D567,Configuración!$A$24:$A$48,0)),"Revisar"))</f>
        <v/>
      </c>
      <c r="F567" s="28"/>
      <c r="G567" s="28"/>
      <c r="H567" s="33"/>
    </row>
    <row r="568" customFormat="false" ht="15" hidden="false" customHeight="false" outlineLevel="0" collapsed="false">
      <c r="A568" s="35"/>
      <c r="B568" s="32" t="str">
        <f aca="false">IF(A568="","",MONTH(A568))</f>
        <v/>
      </c>
      <c r="C568" s="32" t="str">
        <f aca="false">IF(A568="","",YEAR(A568))</f>
        <v/>
      </c>
      <c r="D568" s="28"/>
      <c r="E568" s="32" t="str">
        <f aca="false">IF(D568="","",IFERROR(INDEX(Configuración!$B$24:$B$48,MATCH(D568,Configuración!$A$24:$A$48,0)),"Revisar"))</f>
        <v/>
      </c>
      <c r="F568" s="28"/>
      <c r="G568" s="28"/>
      <c r="H568" s="33"/>
    </row>
    <row r="569" customFormat="false" ht="15" hidden="false" customHeight="false" outlineLevel="0" collapsed="false">
      <c r="A569" s="35"/>
      <c r="B569" s="32" t="str">
        <f aca="false">IF(A569="","",MONTH(A569))</f>
        <v/>
      </c>
      <c r="C569" s="32" t="str">
        <f aca="false">IF(A569="","",YEAR(A569))</f>
        <v/>
      </c>
      <c r="D569" s="28"/>
      <c r="E569" s="32" t="str">
        <f aca="false">IF(D569="","",IFERROR(INDEX(Configuración!$B$24:$B$48,MATCH(D569,Configuración!$A$24:$A$48,0)),"Revisar"))</f>
        <v/>
      </c>
      <c r="F569" s="28"/>
      <c r="G569" s="28"/>
      <c r="H569" s="33"/>
    </row>
    <row r="570" customFormat="false" ht="15" hidden="false" customHeight="false" outlineLevel="0" collapsed="false">
      <c r="A570" s="35"/>
      <c r="B570" s="32" t="str">
        <f aca="false">IF(A570="","",MONTH(A570))</f>
        <v/>
      </c>
      <c r="C570" s="32" t="str">
        <f aca="false">IF(A570="","",YEAR(A570))</f>
        <v/>
      </c>
      <c r="D570" s="28"/>
      <c r="E570" s="32" t="str">
        <f aca="false">IF(D570="","",IFERROR(INDEX(Configuración!$B$24:$B$48,MATCH(D570,Configuración!$A$24:$A$48,0)),"Revisar"))</f>
        <v/>
      </c>
      <c r="F570" s="28"/>
      <c r="G570" s="28"/>
      <c r="H570" s="33"/>
    </row>
    <row r="571" customFormat="false" ht="15" hidden="false" customHeight="false" outlineLevel="0" collapsed="false">
      <c r="A571" s="35"/>
      <c r="B571" s="32" t="str">
        <f aca="false">IF(A571="","",MONTH(A571))</f>
        <v/>
      </c>
      <c r="C571" s="32" t="str">
        <f aca="false">IF(A571="","",YEAR(A571))</f>
        <v/>
      </c>
      <c r="D571" s="28"/>
      <c r="E571" s="32" t="str">
        <f aca="false">IF(D571="","",IFERROR(INDEX(Configuración!$B$24:$B$48,MATCH(D571,Configuración!$A$24:$A$48,0)),"Revisar"))</f>
        <v/>
      </c>
      <c r="F571" s="28"/>
      <c r="G571" s="28"/>
      <c r="H571" s="33"/>
    </row>
    <row r="572" customFormat="false" ht="15" hidden="false" customHeight="false" outlineLevel="0" collapsed="false">
      <c r="A572" s="35"/>
      <c r="B572" s="32" t="str">
        <f aca="false">IF(A572="","",MONTH(A572))</f>
        <v/>
      </c>
      <c r="C572" s="32" t="str">
        <f aca="false">IF(A572="","",YEAR(A572))</f>
        <v/>
      </c>
      <c r="D572" s="28"/>
      <c r="E572" s="32" t="str">
        <f aca="false">IF(D572="","",IFERROR(INDEX(Configuración!$B$24:$B$48,MATCH(D572,Configuración!$A$24:$A$48,0)),"Revisar"))</f>
        <v/>
      </c>
      <c r="F572" s="28"/>
      <c r="G572" s="28"/>
      <c r="H572" s="33"/>
    </row>
    <row r="573" customFormat="false" ht="15" hidden="false" customHeight="false" outlineLevel="0" collapsed="false">
      <c r="A573" s="35"/>
      <c r="B573" s="32" t="str">
        <f aca="false">IF(A573="","",MONTH(A573))</f>
        <v/>
      </c>
      <c r="C573" s="32" t="str">
        <f aca="false">IF(A573="","",YEAR(A573))</f>
        <v/>
      </c>
      <c r="D573" s="28"/>
      <c r="E573" s="32" t="str">
        <f aca="false">IF(D573="","",IFERROR(INDEX(Configuración!$B$24:$B$48,MATCH(D573,Configuración!$A$24:$A$48,0)),"Revisar"))</f>
        <v/>
      </c>
      <c r="F573" s="28"/>
      <c r="G573" s="28"/>
      <c r="H573" s="33"/>
    </row>
    <row r="574" customFormat="false" ht="15" hidden="false" customHeight="false" outlineLevel="0" collapsed="false">
      <c r="A574" s="35"/>
      <c r="B574" s="32" t="str">
        <f aca="false">IF(A574="","",MONTH(A574))</f>
        <v/>
      </c>
      <c r="C574" s="32" t="str">
        <f aca="false">IF(A574="","",YEAR(A574))</f>
        <v/>
      </c>
      <c r="D574" s="28"/>
      <c r="E574" s="32" t="str">
        <f aca="false">IF(D574="","",IFERROR(INDEX(Configuración!$B$24:$B$48,MATCH(D574,Configuración!$A$24:$A$48,0)),"Revisar"))</f>
        <v/>
      </c>
      <c r="F574" s="28"/>
      <c r="G574" s="28"/>
      <c r="H574" s="33"/>
    </row>
    <row r="575" customFormat="false" ht="15" hidden="false" customHeight="false" outlineLevel="0" collapsed="false">
      <c r="A575" s="35"/>
      <c r="B575" s="32" t="str">
        <f aca="false">IF(A575="","",MONTH(A575))</f>
        <v/>
      </c>
      <c r="C575" s="32" t="str">
        <f aca="false">IF(A575="","",YEAR(A575))</f>
        <v/>
      </c>
      <c r="D575" s="28"/>
      <c r="E575" s="32" t="str">
        <f aca="false">IF(D575="","",IFERROR(INDEX(Configuración!$B$24:$B$48,MATCH(D575,Configuración!$A$24:$A$48,0)),"Revisar"))</f>
        <v/>
      </c>
      <c r="F575" s="28"/>
      <c r="G575" s="28"/>
      <c r="H575" s="33"/>
    </row>
    <row r="576" customFormat="false" ht="15" hidden="false" customHeight="false" outlineLevel="0" collapsed="false">
      <c r="A576" s="35"/>
      <c r="B576" s="32" t="str">
        <f aca="false">IF(A576="","",MONTH(A576))</f>
        <v/>
      </c>
      <c r="C576" s="32" t="str">
        <f aca="false">IF(A576="","",YEAR(A576))</f>
        <v/>
      </c>
      <c r="D576" s="28"/>
      <c r="E576" s="32" t="str">
        <f aca="false">IF(D576="","",IFERROR(INDEX(Configuración!$B$24:$B$48,MATCH(D576,Configuración!$A$24:$A$48,0)),"Revisar"))</f>
        <v/>
      </c>
      <c r="F576" s="28"/>
      <c r="G576" s="28"/>
      <c r="H576" s="33"/>
    </row>
    <row r="577" customFormat="false" ht="15" hidden="false" customHeight="false" outlineLevel="0" collapsed="false">
      <c r="A577" s="35"/>
      <c r="B577" s="32" t="str">
        <f aca="false">IF(A577="","",MONTH(A577))</f>
        <v/>
      </c>
      <c r="C577" s="32" t="str">
        <f aca="false">IF(A577="","",YEAR(A577))</f>
        <v/>
      </c>
      <c r="D577" s="28"/>
      <c r="E577" s="32" t="str">
        <f aca="false">IF(D577="","",IFERROR(INDEX(Configuración!$B$24:$B$48,MATCH(D577,Configuración!$A$24:$A$48,0)),"Revisar"))</f>
        <v/>
      </c>
      <c r="F577" s="28"/>
      <c r="G577" s="28"/>
      <c r="H577" s="33"/>
    </row>
    <row r="578" customFormat="false" ht="15" hidden="false" customHeight="false" outlineLevel="0" collapsed="false">
      <c r="A578" s="35"/>
      <c r="B578" s="32" t="str">
        <f aca="false">IF(A578="","",MONTH(A578))</f>
        <v/>
      </c>
      <c r="C578" s="32" t="str">
        <f aca="false">IF(A578="","",YEAR(A578))</f>
        <v/>
      </c>
      <c r="D578" s="28"/>
      <c r="E578" s="32" t="str">
        <f aca="false">IF(D578="","",IFERROR(INDEX(Configuración!$B$24:$B$48,MATCH(D578,Configuración!$A$24:$A$48,0)),"Revisar"))</f>
        <v/>
      </c>
      <c r="F578" s="28"/>
      <c r="G578" s="28"/>
      <c r="H578" s="33"/>
    </row>
    <row r="579" customFormat="false" ht="15" hidden="false" customHeight="false" outlineLevel="0" collapsed="false">
      <c r="A579" s="35"/>
      <c r="B579" s="32" t="str">
        <f aca="false">IF(A579="","",MONTH(A579))</f>
        <v/>
      </c>
      <c r="C579" s="32" t="str">
        <f aca="false">IF(A579="","",YEAR(A579))</f>
        <v/>
      </c>
      <c r="D579" s="28"/>
      <c r="E579" s="32" t="str">
        <f aca="false">IF(D579="","",IFERROR(INDEX(Configuración!$B$24:$B$48,MATCH(D579,Configuración!$A$24:$A$48,0)),"Revisar"))</f>
        <v/>
      </c>
      <c r="F579" s="28"/>
      <c r="G579" s="28"/>
      <c r="H579" s="33"/>
    </row>
    <row r="580" customFormat="false" ht="15" hidden="false" customHeight="false" outlineLevel="0" collapsed="false">
      <c r="A580" s="35"/>
      <c r="B580" s="32" t="str">
        <f aca="false">IF(A580="","",MONTH(A580))</f>
        <v/>
      </c>
      <c r="C580" s="32" t="str">
        <f aca="false">IF(A580="","",YEAR(A580))</f>
        <v/>
      </c>
      <c r="D580" s="28"/>
      <c r="E580" s="32" t="str">
        <f aca="false">IF(D580="","",IFERROR(INDEX(Configuración!$B$24:$B$48,MATCH(D580,Configuración!$A$24:$A$48,0)),"Revisar"))</f>
        <v/>
      </c>
      <c r="F580" s="28"/>
      <c r="G580" s="28"/>
      <c r="H580" s="33"/>
    </row>
    <row r="581" customFormat="false" ht="15" hidden="false" customHeight="false" outlineLevel="0" collapsed="false">
      <c r="A581" s="35"/>
      <c r="B581" s="32" t="str">
        <f aca="false">IF(A581="","",MONTH(A581))</f>
        <v/>
      </c>
      <c r="C581" s="32" t="str">
        <f aca="false">IF(A581="","",YEAR(A581))</f>
        <v/>
      </c>
      <c r="D581" s="28"/>
      <c r="E581" s="32" t="str">
        <f aca="false">IF(D581="","",IFERROR(INDEX(Configuración!$B$24:$B$48,MATCH(D581,Configuración!$A$24:$A$48,0)),"Revisar"))</f>
        <v/>
      </c>
      <c r="F581" s="28"/>
      <c r="G581" s="28"/>
      <c r="H581" s="33"/>
    </row>
    <row r="582" customFormat="false" ht="15" hidden="false" customHeight="false" outlineLevel="0" collapsed="false">
      <c r="A582" s="35"/>
      <c r="B582" s="32" t="str">
        <f aca="false">IF(A582="","",MONTH(A582))</f>
        <v/>
      </c>
      <c r="C582" s="32" t="str">
        <f aca="false">IF(A582="","",YEAR(A582))</f>
        <v/>
      </c>
      <c r="D582" s="28"/>
      <c r="E582" s="32" t="str">
        <f aca="false">IF(D582="","",IFERROR(INDEX(Configuración!$B$24:$B$48,MATCH(D582,Configuración!$A$24:$A$48,0)),"Revisar"))</f>
        <v/>
      </c>
      <c r="F582" s="28"/>
      <c r="G582" s="28"/>
      <c r="H582" s="33"/>
    </row>
    <row r="583" customFormat="false" ht="15" hidden="false" customHeight="false" outlineLevel="0" collapsed="false">
      <c r="A583" s="35"/>
      <c r="B583" s="32" t="str">
        <f aca="false">IF(A583="","",MONTH(A583))</f>
        <v/>
      </c>
      <c r="C583" s="32" t="str">
        <f aca="false">IF(A583="","",YEAR(A583))</f>
        <v/>
      </c>
      <c r="D583" s="28"/>
      <c r="E583" s="32" t="str">
        <f aca="false">IF(D583="","",IFERROR(INDEX(Configuración!$B$24:$B$48,MATCH(D583,Configuración!$A$24:$A$48,0)),"Revisar"))</f>
        <v/>
      </c>
      <c r="F583" s="28"/>
      <c r="G583" s="28"/>
      <c r="H583" s="33"/>
    </row>
    <row r="584" customFormat="false" ht="15" hidden="false" customHeight="false" outlineLevel="0" collapsed="false">
      <c r="A584" s="35"/>
      <c r="B584" s="32" t="str">
        <f aca="false">IF(A584="","",MONTH(A584))</f>
        <v/>
      </c>
      <c r="C584" s="32" t="str">
        <f aca="false">IF(A584="","",YEAR(A584))</f>
        <v/>
      </c>
      <c r="D584" s="28"/>
      <c r="E584" s="32" t="str">
        <f aca="false">IF(D584="","",IFERROR(INDEX(Configuración!$B$24:$B$48,MATCH(D584,Configuración!$A$24:$A$48,0)),"Revisar"))</f>
        <v/>
      </c>
      <c r="F584" s="28"/>
      <c r="G584" s="28"/>
      <c r="H584" s="33"/>
    </row>
    <row r="585" customFormat="false" ht="15" hidden="false" customHeight="false" outlineLevel="0" collapsed="false">
      <c r="A585" s="35"/>
      <c r="B585" s="32" t="str">
        <f aca="false">IF(A585="","",MONTH(A585))</f>
        <v/>
      </c>
      <c r="C585" s="32" t="str">
        <f aca="false">IF(A585="","",YEAR(A585))</f>
        <v/>
      </c>
      <c r="D585" s="28"/>
      <c r="E585" s="32" t="str">
        <f aca="false">IF(D585="","",IFERROR(INDEX(Configuración!$B$24:$B$48,MATCH(D585,Configuración!$A$24:$A$48,0)),"Revisar"))</f>
        <v/>
      </c>
      <c r="F585" s="28"/>
      <c r="G585" s="28"/>
      <c r="H585" s="33"/>
    </row>
    <row r="586" customFormat="false" ht="15" hidden="false" customHeight="false" outlineLevel="0" collapsed="false">
      <c r="A586" s="35"/>
      <c r="B586" s="32" t="str">
        <f aca="false">IF(A586="","",MONTH(A586))</f>
        <v/>
      </c>
      <c r="C586" s="32" t="str">
        <f aca="false">IF(A586="","",YEAR(A586))</f>
        <v/>
      </c>
      <c r="D586" s="28"/>
      <c r="E586" s="32" t="str">
        <f aca="false">IF(D586="","",IFERROR(INDEX(Configuración!$B$24:$B$48,MATCH(D586,Configuración!$A$24:$A$48,0)),"Revisar"))</f>
        <v/>
      </c>
      <c r="F586" s="28"/>
      <c r="G586" s="28"/>
      <c r="H586" s="33"/>
    </row>
    <row r="587" customFormat="false" ht="15" hidden="false" customHeight="false" outlineLevel="0" collapsed="false">
      <c r="A587" s="35"/>
      <c r="B587" s="32" t="str">
        <f aca="false">IF(A587="","",MONTH(A587))</f>
        <v/>
      </c>
      <c r="C587" s="32" t="str">
        <f aca="false">IF(A587="","",YEAR(A587))</f>
        <v/>
      </c>
      <c r="D587" s="28"/>
      <c r="E587" s="32" t="str">
        <f aca="false">IF(D587="","",IFERROR(INDEX(Configuración!$B$24:$B$48,MATCH(D587,Configuración!$A$24:$A$48,0)),"Revisar"))</f>
        <v/>
      </c>
      <c r="F587" s="28"/>
      <c r="G587" s="28"/>
      <c r="H587" s="33"/>
    </row>
    <row r="588" customFormat="false" ht="15" hidden="false" customHeight="false" outlineLevel="0" collapsed="false">
      <c r="A588" s="35"/>
      <c r="B588" s="32" t="str">
        <f aca="false">IF(A588="","",MONTH(A588))</f>
        <v/>
      </c>
      <c r="C588" s="32" t="str">
        <f aca="false">IF(A588="","",YEAR(A588))</f>
        <v/>
      </c>
      <c r="D588" s="28"/>
      <c r="E588" s="32" t="str">
        <f aca="false">IF(D588="","",IFERROR(INDEX(Configuración!$B$24:$B$48,MATCH(D588,Configuración!$A$24:$A$48,0)),"Revisar"))</f>
        <v/>
      </c>
      <c r="F588" s="28"/>
      <c r="G588" s="28"/>
      <c r="H588" s="33"/>
    </row>
    <row r="589" customFormat="false" ht="15" hidden="false" customHeight="false" outlineLevel="0" collapsed="false">
      <c r="A589" s="35"/>
      <c r="B589" s="32" t="str">
        <f aca="false">IF(A589="","",MONTH(A589))</f>
        <v/>
      </c>
      <c r="C589" s="32" t="str">
        <f aca="false">IF(A589="","",YEAR(A589))</f>
        <v/>
      </c>
      <c r="D589" s="28"/>
      <c r="E589" s="32" t="str">
        <f aca="false">IF(D589="","",IFERROR(INDEX(Configuración!$B$24:$B$48,MATCH(D589,Configuración!$A$24:$A$48,0)),"Revisar"))</f>
        <v/>
      </c>
      <c r="F589" s="28"/>
      <c r="G589" s="28"/>
      <c r="H589" s="33"/>
    </row>
    <row r="590" customFormat="false" ht="15" hidden="false" customHeight="false" outlineLevel="0" collapsed="false">
      <c r="A590" s="35"/>
      <c r="B590" s="32" t="str">
        <f aca="false">IF(A590="","",MONTH(A590))</f>
        <v/>
      </c>
      <c r="C590" s="32" t="str">
        <f aca="false">IF(A590="","",YEAR(A590))</f>
        <v/>
      </c>
      <c r="D590" s="28"/>
      <c r="E590" s="32" t="str">
        <f aca="false">IF(D590="","",IFERROR(INDEX(Configuración!$B$24:$B$48,MATCH(D590,Configuración!$A$24:$A$48,0)),"Revisar"))</f>
        <v/>
      </c>
      <c r="F590" s="28"/>
      <c r="G590" s="28"/>
      <c r="H590" s="33"/>
    </row>
    <row r="591" customFormat="false" ht="15" hidden="false" customHeight="false" outlineLevel="0" collapsed="false">
      <c r="A591" s="35"/>
      <c r="B591" s="32" t="str">
        <f aca="false">IF(A591="","",MONTH(A591))</f>
        <v/>
      </c>
      <c r="C591" s="32" t="str">
        <f aca="false">IF(A591="","",YEAR(A591))</f>
        <v/>
      </c>
      <c r="D591" s="28"/>
      <c r="E591" s="32" t="str">
        <f aca="false">IF(D591="","",IFERROR(INDEX(Configuración!$B$24:$B$48,MATCH(D591,Configuración!$A$24:$A$48,0)),"Revisar"))</f>
        <v/>
      </c>
      <c r="F591" s="28"/>
      <c r="G591" s="28"/>
      <c r="H591" s="33"/>
    </row>
    <row r="592" customFormat="false" ht="15" hidden="false" customHeight="false" outlineLevel="0" collapsed="false">
      <c r="A592" s="35"/>
      <c r="B592" s="32" t="str">
        <f aca="false">IF(A592="","",MONTH(A592))</f>
        <v/>
      </c>
      <c r="C592" s="32" t="str">
        <f aca="false">IF(A592="","",YEAR(A592))</f>
        <v/>
      </c>
      <c r="D592" s="28"/>
      <c r="E592" s="32" t="str">
        <f aca="false">IF(D592="","",IFERROR(INDEX(Configuración!$B$24:$B$48,MATCH(D592,Configuración!$A$24:$A$48,0)),"Revisar"))</f>
        <v/>
      </c>
      <c r="F592" s="28"/>
      <c r="G592" s="28"/>
      <c r="H592" s="33"/>
    </row>
    <row r="593" customFormat="false" ht="15" hidden="false" customHeight="false" outlineLevel="0" collapsed="false">
      <c r="A593" s="35"/>
      <c r="B593" s="32" t="str">
        <f aca="false">IF(A593="","",MONTH(A593))</f>
        <v/>
      </c>
      <c r="C593" s="32" t="str">
        <f aca="false">IF(A593="","",YEAR(A593))</f>
        <v/>
      </c>
      <c r="D593" s="28"/>
      <c r="E593" s="32" t="str">
        <f aca="false">IF(D593="","",IFERROR(INDEX(Configuración!$B$24:$B$48,MATCH(D593,Configuración!$A$24:$A$48,0)),"Revisar"))</f>
        <v/>
      </c>
      <c r="F593" s="28"/>
      <c r="G593" s="28"/>
      <c r="H593" s="33"/>
    </row>
    <row r="594" customFormat="false" ht="15" hidden="false" customHeight="false" outlineLevel="0" collapsed="false">
      <c r="A594" s="35"/>
      <c r="B594" s="32" t="str">
        <f aca="false">IF(A594="","",MONTH(A594))</f>
        <v/>
      </c>
      <c r="C594" s="32" t="str">
        <f aca="false">IF(A594="","",YEAR(A594))</f>
        <v/>
      </c>
      <c r="D594" s="28"/>
      <c r="E594" s="32" t="str">
        <f aca="false">IF(D594="","",IFERROR(INDEX(Configuración!$B$24:$B$48,MATCH(D594,Configuración!$A$24:$A$48,0)),"Revisar"))</f>
        <v/>
      </c>
      <c r="F594" s="28"/>
      <c r="G594" s="28"/>
      <c r="H594" s="33"/>
    </row>
    <row r="595" customFormat="false" ht="15" hidden="false" customHeight="false" outlineLevel="0" collapsed="false">
      <c r="A595" s="35"/>
      <c r="B595" s="32" t="str">
        <f aca="false">IF(A595="","",MONTH(A595))</f>
        <v/>
      </c>
      <c r="C595" s="32" t="str">
        <f aca="false">IF(A595="","",YEAR(A595))</f>
        <v/>
      </c>
      <c r="D595" s="28"/>
      <c r="E595" s="32" t="str">
        <f aca="false">IF(D595="","",IFERROR(INDEX(Configuración!$B$24:$B$48,MATCH(D595,Configuración!$A$24:$A$48,0)),"Revisar"))</f>
        <v/>
      </c>
      <c r="F595" s="28"/>
      <c r="G595" s="28"/>
      <c r="H595" s="33"/>
    </row>
    <row r="596" customFormat="false" ht="15" hidden="false" customHeight="false" outlineLevel="0" collapsed="false">
      <c r="A596" s="35"/>
      <c r="B596" s="32" t="str">
        <f aca="false">IF(A596="","",MONTH(A596))</f>
        <v/>
      </c>
      <c r="C596" s="32" t="str">
        <f aca="false">IF(A596="","",YEAR(A596))</f>
        <v/>
      </c>
      <c r="D596" s="28"/>
      <c r="E596" s="32" t="str">
        <f aca="false">IF(D596="","",IFERROR(INDEX(Configuración!$B$24:$B$48,MATCH(D596,Configuración!$A$24:$A$48,0)),"Revisar"))</f>
        <v/>
      </c>
      <c r="F596" s="28"/>
      <c r="G596" s="28"/>
      <c r="H596" s="33"/>
    </row>
    <row r="597" customFormat="false" ht="15" hidden="false" customHeight="false" outlineLevel="0" collapsed="false">
      <c r="A597" s="35"/>
      <c r="B597" s="32" t="str">
        <f aca="false">IF(A597="","",MONTH(A597))</f>
        <v/>
      </c>
      <c r="C597" s="32" t="str">
        <f aca="false">IF(A597="","",YEAR(A597))</f>
        <v/>
      </c>
      <c r="D597" s="28"/>
      <c r="E597" s="32" t="str">
        <f aca="false">IF(D597="","",IFERROR(INDEX(Configuración!$B$24:$B$48,MATCH(D597,Configuración!$A$24:$A$48,0)),"Revisar"))</f>
        <v/>
      </c>
      <c r="F597" s="28"/>
      <c r="G597" s="28"/>
      <c r="H597" s="33"/>
    </row>
    <row r="598" customFormat="false" ht="15" hidden="false" customHeight="false" outlineLevel="0" collapsed="false">
      <c r="A598" s="35"/>
      <c r="B598" s="32" t="str">
        <f aca="false">IF(A598="","",MONTH(A598))</f>
        <v/>
      </c>
      <c r="C598" s="32" t="str">
        <f aca="false">IF(A598="","",YEAR(A598))</f>
        <v/>
      </c>
      <c r="D598" s="28"/>
      <c r="E598" s="32" t="str">
        <f aca="false">IF(D598="","",IFERROR(INDEX(Configuración!$B$24:$B$48,MATCH(D598,Configuración!$A$24:$A$48,0)),"Revisar"))</f>
        <v/>
      </c>
      <c r="F598" s="28"/>
      <c r="G598" s="28"/>
      <c r="H598" s="33"/>
    </row>
    <row r="599" customFormat="false" ht="15" hidden="false" customHeight="false" outlineLevel="0" collapsed="false">
      <c r="A599" s="35"/>
      <c r="B599" s="32" t="str">
        <f aca="false">IF(A599="","",MONTH(A599))</f>
        <v/>
      </c>
      <c r="C599" s="32" t="str">
        <f aca="false">IF(A599="","",YEAR(A599))</f>
        <v/>
      </c>
      <c r="D599" s="28"/>
      <c r="E599" s="32" t="str">
        <f aca="false">IF(D599="","",IFERROR(INDEX(Configuración!$B$24:$B$48,MATCH(D599,Configuración!$A$24:$A$48,0)),"Revisar"))</f>
        <v/>
      </c>
      <c r="F599" s="28"/>
      <c r="G599" s="28"/>
      <c r="H599" s="33"/>
    </row>
    <row r="600" customFormat="false" ht="15" hidden="false" customHeight="false" outlineLevel="0" collapsed="false">
      <c r="A600" s="35"/>
      <c r="B600" s="32" t="str">
        <f aca="false">IF(A600="","",MONTH(A600))</f>
        <v/>
      </c>
      <c r="C600" s="32" t="str">
        <f aca="false">IF(A600="","",YEAR(A600))</f>
        <v/>
      </c>
      <c r="D600" s="28"/>
      <c r="E600" s="32" t="str">
        <f aca="false">IF(D600="","",IFERROR(INDEX(Configuración!$B$24:$B$48,MATCH(D600,Configuración!$A$24:$A$48,0)),"Revisar"))</f>
        <v/>
      </c>
      <c r="F600" s="28"/>
      <c r="G600" s="28"/>
      <c r="H600" s="33"/>
    </row>
    <row r="601" customFormat="false" ht="15" hidden="false" customHeight="false" outlineLevel="0" collapsed="false">
      <c r="A601" s="35"/>
      <c r="B601" s="32" t="str">
        <f aca="false">IF(A601="","",MONTH(A601))</f>
        <v/>
      </c>
      <c r="C601" s="32" t="str">
        <f aca="false">IF(A601="","",YEAR(A601))</f>
        <v/>
      </c>
      <c r="D601" s="28"/>
      <c r="E601" s="32" t="str">
        <f aca="false">IF(D601="","",IFERROR(INDEX(Configuración!$B$24:$B$48,MATCH(D601,Configuración!$A$24:$A$48,0)),"Revisar"))</f>
        <v/>
      </c>
      <c r="F601" s="28"/>
      <c r="G601" s="28"/>
      <c r="H601" s="33"/>
    </row>
    <row r="602" customFormat="false" ht="15" hidden="false" customHeight="false" outlineLevel="0" collapsed="false">
      <c r="A602" s="35"/>
      <c r="B602" s="32" t="str">
        <f aca="false">IF(A602="","",MONTH(A602))</f>
        <v/>
      </c>
      <c r="C602" s="32" t="str">
        <f aca="false">IF(A602="","",YEAR(A602))</f>
        <v/>
      </c>
      <c r="D602" s="28"/>
      <c r="E602" s="32" t="str">
        <f aca="false">IF(D602="","",IFERROR(INDEX(Configuración!$B$24:$B$48,MATCH(D602,Configuración!$A$24:$A$48,0)),"Revisar"))</f>
        <v/>
      </c>
      <c r="F602" s="28"/>
      <c r="G602" s="28"/>
      <c r="H602" s="33"/>
    </row>
    <row r="603" customFormat="false" ht="15" hidden="false" customHeight="false" outlineLevel="0" collapsed="false">
      <c r="A603" s="35"/>
      <c r="B603" s="32" t="str">
        <f aca="false">IF(A603="","",MONTH(A603))</f>
        <v/>
      </c>
      <c r="C603" s="32" t="str">
        <f aca="false">IF(A603="","",YEAR(A603))</f>
        <v/>
      </c>
      <c r="D603" s="28"/>
      <c r="E603" s="32" t="str">
        <f aca="false">IF(D603="","",IFERROR(INDEX(Configuración!$B$24:$B$48,MATCH(D603,Configuración!$A$24:$A$48,0)),"Revisar"))</f>
        <v/>
      </c>
      <c r="F603" s="28"/>
      <c r="G603" s="28"/>
      <c r="H603" s="33"/>
    </row>
    <row r="604" customFormat="false" ht="15" hidden="false" customHeight="false" outlineLevel="0" collapsed="false">
      <c r="A604" s="35"/>
      <c r="B604" s="32" t="str">
        <f aca="false">IF(A604="","",MONTH(A604))</f>
        <v/>
      </c>
      <c r="C604" s="32" t="str">
        <f aca="false">IF(A604="","",YEAR(A604))</f>
        <v/>
      </c>
      <c r="D604" s="28"/>
      <c r="E604" s="32" t="str">
        <f aca="false">IF(D604="","",IFERROR(INDEX(Configuración!$B$24:$B$48,MATCH(D604,Configuración!$A$24:$A$48,0)),"Revisar"))</f>
        <v/>
      </c>
      <c r="F604" s="28"/>
      <c r="G604" s="28"/>
      <c r="H604" s="33"/>
    </row>
    <row r="605" customFormat="false" ht="15" hidden="false" customHeight="false" outlineLevel="0" collapsed="false">
      <c r="A605" s="35"/>
      <c r="B605" s="32" t="str">
        <f aca="false">IF(A605="","",MONTH(A605))</f>
        <v/>
      </c>
      <c r="C605" s="32" t="str">
        <f aca="false">IF(A605="","",YEAR(A605))</f>
        <v/>
      </c>
      <c r="D605" s="28"/>
      <c r="E605" s="32" t="str">
        <f aca="false">IF(D605="","",IFERROR(INDEX(Configuración!$B$24:$B$48,MATCH(D605,Configuración!$A$24:$A$48,0)),"Revisar"))</f>
        <v/>
      </c>
      <c r="F605" s="28"/>
      <c r="G605" s="28"/>
      <c r="H605" s="33"/>
    </row>
    <row r="606" customFormat="false" ht="15" hidden="false" customHeight="false" outlineLevel="0" collapsed="false">
      <c r="A606" s="35"/>
      <c r="B606" s="32" t="str">
        <f aca="false">IF(A606="","",MONTH(A606))</f>
        <v/>
      </c>
      <c r="C606" s="32" t="str">
        <f aca="false">IF(A606="","",YEAR(A606))</f>
        <v/>
      </c>
      <c r="D606" s="28"/>
      <c r="E606" s="32" t="str">
        <f aca="false">IF(D606="","",IFERROR(INDEX(Configuración!$B$24:$B$48,MATCH(D606,Configuración!$A$24:$A$48,0)),"Revisar"))</f>
        <v/>
      </c>
      <c r="F606" s="28"/>
      <c r="G606" s="28"/>
      <c r="H606" s="33"/>
    </row>
    <row r="607" customFormat="false" ht="15" hidden="false" customHeight="false" outlineLevel="0" collapsed="false">
      <c r="A607" s="35"/>
      <c r="B607" s="32" t="str">
        <f aca="false">IF(A607="","",MONTH(A607))</f>
        <v/>
      </c>
      <c r="C607" s="32" t="str">
        <f aca="false">IF(A607="","",YEAR(A607))</f>
        <v/>
      </c>
      <c r="D607" s="28"/>
      <c r="E607" s="32" t="str">
        <f aca="false">IF(D607="","",IFERROR(INDEX(Configuración!$B$24:$B$48,MATCH(D607,Configuración!$A$24:$A$48,0)),"Revisar"))</f>
        <v/>
      </c>
      <c r="F607" s="28"/>
      <c r="G607" s="28"/>
      <c r="H607" s="33"/>
    </row>
    <row r="608" customFormat="false" ht="15" hidden="false" customHeight="false" outlineLevel="0" collapsed="false">
      <c r="A608" s="35"/>
      <c r="B608" s="32" t="str">
        <f aca="false">IF(A608="","",MONTH(A608))</f>
        <v/>
      </c>
      <c r="C608" s="32" t="str">
        <f aca="false">IF(A608="","",YEAR(A608))</f>
        <v/>
      </c>
      <c r="D608" s="28"/>
      <c r="E608" s="32" t="str">
        <f aca="false">IF(D608="","",IFERROR(INDEX(Configuración!$B$24:$B$48,MATCH(D608,Configuración!$A$24:$A$48,0)),"Revisar"))</f>
        <v/>
      </c>
      <c r="F608" s="28"/>
      <c r="G608" s="28"/>
      <c r="H608" s="33"/>
    </row>
    <row r="609" customFormat="false" ht="15" hidden="false" customHeight="false" outlineLevel="0" collapsed="false">
      <c r="A609" s="35"/>
      <c r="B609" s="32" t="str">
        <f aca="false">IF(A609="","",MONTH(A609))</f>
        <v/>
      </c>
      <c r="C609" s="32" t="str">
        <f aca="false">IF(A609="","",YEAR(A609))</f>
        <v/>
      </c>
      <c r="D609" s="28"/>
      <c r="E609" s="32" t="str">
        <f aca="false">IF(D609="","",IFERROR(INDEX(Configuración!$B$24:$B$48,MATCH(D609,Configuración!$A$24:$A$48,0)),"Revisar"))</f>
        <v/>
      </c>
      <c r="F609" s="28"/>
      <c r="G609" s="28"/>
      <c r="H609" s="33"/>
    </row>
    <row r="610" customFormat="false" ht="15" hidden="false" customHeight="false" outlineLevel="0" collapsed="false">
      <c r="A610" s="35"/>
      <c r="B610" s="32" t="str">
        <f aca="false">IF(A610="","",MONTH(A610))</f>
        <v/>
      </c>
      <c r="C610" s="32" t="str">
        <f aca="false">IF(A610="","",YEAR(A610))</f>
        <v/>
      </c>
      <c r="D610" s="28"/>
      <c r="E610" s="32" t="str">
        <f aca="false">IF(D610="","",IFERROR(INDEX(Configuración!$B$24:$B$48,MATCH(D610,Configuración!$A$24:$A$48,0)),"Revisar"))</f>
        <v/>
      </c>
      <c r="F610" s="28"/>
      <c r="G610" s="28"/>
      <c r="H610" s="33"/>
    </row>
    <row r="611" customFormat="false" ht="15" hidden="false" customHeight="false" outlineLevel="0" collapsed="false">
      <c r="A611" s="35"/>
      <c r="B611" s="32" t="str">
        <f aca="false">IF(A611="","",MONTH(A611))</f>
        <v/>
      </c>
      <c r="C611" s="32" t="str">
        <f aca="false">IF(A611="","",YEAR(A611))</f>
        <v/>
      </c>
      <c r="D611" s="28"/>
      <c r="E611" s="32" t="str">
        <f aca="false">IF(D611="","",IFERROR(INDEX(Configuración!$B$24:$B$48,MATCH(D611,Configuración!$A$24:$A$48,0)),"Revisar"))</f>
        <v/>
      </c>
      <c r="F611" s="28"/>
      <c r="G611" s="28"/>
      <c r="H611" s="33"/>
    </row>
    <row r="612" customFormat="false" ht="15" hidden="false" customHeight="false" outlineLevel="0" collapsed="false">
      <c r="A612" s="35"/>
      <c r="B612" s="32" t="str">
        <f aca="false">IF(A612="","",MONTH(A612))</f>
        <v/>
      </c>
      <c r="C612" s="32" t="str">
        <f aca="false">IF(A612="","",YEAR(A612))</f>
        <v/>
      </c>
      <c r="D612" s="28"/>
      <c r="E612" s="32" t="str">
        <f aca="false">IF(D612="","",IFERROR(INDEX(Configuración!$B$24:$B$48,MATCH(D612,Configuración!$A$24:$A$48,0)),"Revisar"))</f>
        <v/>
      </c>
      <c r="F612" s="28"/>
      <c r="G612" s="28"/>
      <c r="H612" s="33"/>
    </row>
    <row r="613" customFormat="false" ht="15" hidden="false" customHeight="false" outlineLevel="0" collapsed="false">
      <c r="A613" s="35"/>
      <c r="B613" s="32" t="str">
        <f aca="false">IF(A613="","",MONTH(A613))</f>
        <v/>
      </c>
      <c r="C613" s="32" t="str">
        <f aca="false">IF(A613="","",YEAR(A613))</f>
        <v/>
      </c>
      <c r="D613" s="28"/>
      <c r="E613" s="32" t="str">
        <f aca="false">IF(D613="","",IFERROR(INDEX(Configuración!$B$24:$B$48,MATCH(D613,Configuración!$A$24:$A$48,0)),"Revisar"))</f>
        <v/>
      </c>
      <c r="F613" s="28"/>
      <c r="G613" s="28"/>
      <c r="H613" s="33"/>
    </row>
    <row r="614" customFormat="false" ht="15" hidden="false" customHeight="false" outlineLevel="0" collapsed="false">
      <c r="A614" s="35"/>
      <c r="B614" s="32" t="str">
        <f aca="false">IF(A614="","",MONTH(A614))</f>
        <v/>
      </c>
      <c r="C614" s="32" t="str">
        <f aca="false">IF(A614="","",YEAR(A614))</f>
        <v/>
      </c>
      <c r="D614" s="28"/>
      <c r="E614" s="32" t="str">
        <f aca="false">IF(D614="","",IFERROR(INDEX(Configuración!$B$24:$B$48,MATCH(D614,Configuración!$A$24:$A$48,0)),"Revisar"))</f>
        <v/>
      </c>
      <c r="F614" s="28"/>
      <c r="G614" s="28"/>
      <c r="H614" s="33"/>
    </row>
    <row r="615" customFormat="false" ht="15" hidden="false" customHeight="false" outlineLevel="0" collapsed="false">
      <c r="A615" s="35"/>
      <c r="B615" s="32" t="str">
        <f aca="false">IF(A615="","",MONTH(A615))</f>
        <v/>
      </c>
      <c r="C615" s="32" t="str">
        <f aca="false">IF(A615="","",YEAR(A615))</f>
        <v/>
      </c>
      <c r="D615" s="28"/>
      <c r="E615" s="32" t="str">
        <f aca="false">IF(D615="","",IFERROR(INDEX(Configuración!$B$24:$B$48,MATCH(D615,Configuración!$A$24:$A$48,0)),"Revisar"))</f>
        <v/>
      </c>
      <c r="F615" s="28"/>
      <c r="G615" s="28"/>
      <c r="H615" s="33"/>
    </row>
    <row r="616" customFormat="false" ht="15" hidden="false" customHeight="false" outlineLevel="0" collapsed="false">
      <c r="A616" s="35"/>
      <c r="B616" s="32" t="str">
        <f aca="false">IF(A616="","",MONTH(A616))</f>
        <v/>
      </c>
      <c r="C616" s="32" t="str">
        <f aca="false">IF(A616="","",YEAR(A616))</f>
        <v/>
      </c>
      <c r="D616" s="28"/>
      <c r="E616" s="32" t="str">
        <f aca="false">IF(D616="","",IFERROR(INDEX(Configuración!$B$24:$B$48,MATCH(D616,Configuración!$A$24:$A$48,0)),"Revisar"))</f>
        <v/>
      </c>
      <c r="F616" s="28"/>
      <c r="G616" s="28"/>
      <c r="H616" s="33"/>
    </row>
    <row r="617" customFormat="false" ht="15" hidden="false" customHeight="false" outlineLevel="0" collapsed="false">
      <c r="A617" s="35"/>
      <c r="B617" s="32" t="str">
        <f aca="false">IF(A617="","",MONTH(A617))</f>
        <v/>
      </c>
      <c r="C617" s="32" t="str">
        <f aca="false">IF(A617="","",YEAR(A617))</f>
        <v/>
      </c>
      <c r="D617" s="28"/>
      <c r="E617" s="32" t="str">
        <f aca="false">IF(D617="","",IFERROR(INDEX(Configuración!$B$24:$B$48,MATCH(D617,Configuración!$A$24:$A$48,0)),"Revisar"))</f>
        <v/>
      </c>
      <c r="F617" s="28"/>
      <c r="G617" s="28"/>
      <c r="H617" s="33"/>
    </row>
    <row r="618" customFormat="false" ht="15" hidden="false" customHeight="false" outlineLevel="0" collapsed="false">
      <c r="A618" s="35"/>
      <c r="B618" s="32" t="str">
        <f aca="false">IF(A618="","",MONTH(A618))</f>
        <v/>
      </c>
      <c r="C618" s="32" t="str">
        <f aca="false">IF(A618="","",YEAR(A618))</f>
        <v/>
      </c>
      <c r="D618" s="28"/>
      <c r="E618" s="32" t="str">
        <f aca="false">IF(D618="","",IFERROR(INDEX(Configuración!$B$24:$B$48,MATCH(D618,Configuración!$A$24:$A$48,0)),"Revisar"))</f>
        <v/>
      </c>
      <c r="F618" s="28"/>
      <c r="G618" s="28"/>
      <c r="H618" s="33"/>
    </row>
    <row r="619" customFormat="false" ht="15" hidden="false" customHeight="false" outlineLevel="0" collapsed="false">
      <c r="A619" s="35"/>
      <c r="B619" s="32" t="str">
        <f aca="false">IF(A619="","",MONTH(A619))</f>
        <v/>
      </c>
      <c r="C619" s="32" t="str">
        <f aca="false">IF(A619="","",YEAR(A619))</f>
        <v/>
      </c>
      <c r="D619" s="28"/>
      <c r="E619" s="32" t="str">
        <f aca="false">IF(D619="","",IFERROR(INDEX(Configuración!$B$24:$B$48,MATCH(D619,Configuración!$A$24:$A$48,0)),"Revisar"))</f>
        <v/>
      </c>
      <c r="F619" s="28"/>
      <c r="G619" s="28"/>
      <c r="H619" s="33"/>
    </row>
    <row r="620" customFormat="false" ht="15" hidden="false" customHeight="false" outlineLevel="0" collapsed="false">
      <c r="A620" s="35"/>
      <c r="B620" s="32" t="str">
        <f aca="false">IF(A620="","",MONTH(A620))</f>
        <v/>
      </c>
      <c r="C620" s="32" t="str">
        <f aca="false">IF(A620="","",YEAR(A620))</f>
        <v/>
      </c>
      <c r="D620" s="28"/>
      <c r="E620" s="32" t="str">
        <f aca="false">IF(D620="","",IFERROR(INDEX(Configuración!$B$24:$B$48,MATCH(D620,Configuración!$A$24:$A$48,0)),"Revisar"))</f>
        <v/>
      </c>
      <c r="F620" s="28"/>
      <c r="G620" s="28"/>
      <c r="H620" s="33"/>
    </row>
    <row r="621" customFormat="false" ht="15" hidden="false" customHeight="false" outlineLevel="0" collapsed="false">
      <c r="A621" s="35"/>
      <c r="B621" s="32" t="str">
        <f aca="false">IF(A621="","",MONTH(A621))</f>
        <v/>
      </c>
      <c r="C621" s="32" t="str">
        <f aca="false">IF(A621="","",YEAR(A621))</f>
        <v/>
      </c>
      <c r="D621" s="28"/>
      <c r="E621" s="32" t="str">
        <f aca="false">IF(D621="","",IFERROR(INDEX(Configuración!$B$24:$B$48,MATCH(D621,Configuración!$A$24:$A$48,0)),"Revisar"))</f>
        <v/>
      </c>
      <c r="F621" s="28"/>
      <c r="G621" s="28"/>
      <c r="H621" s="33"/>
    </row>
    <row r="622" customFormat="false" ht="15" hidden="false" customHeight="false" outlineLevel="0" collapsed="false">
      <c r="A622" s="35"/>
      <c r="B622" s="32" t="str">
        <f aca="false">IF(A622="","",MONTH(A622))</f>
        <v/>
      </c>
      <c r="C622" s="32" t="str">
        <f aca="false">IF(A622="","",YEAR(A622))</f>
        <v/>
      </c>
      <c r="D622" s="28"/>
      <c r="E622" s="32" t="str">
        <f aca="false">IF(D622="","",IFERROR(INDEX(Configuración!$B$24:$B$48,MATCH(D622,Configuración!$A$24:$A$48,0)),"Revisar"))</f>
        <v/>
      </c>
      <c r="F622" s="28"/>
      <c r="G622" s="28"/>
      <c r="H622" s="33"/>
    </row>
    <row r="623" customFormat="false" ht="15" hidden="false" customHeight="false" outlineLevel="0" collapsed="false">
      <c r="A623" s="35"/>
      <c r="B623" s="32" t="str">
        <f aca="false">IF(A623="","",MONTH(A623))</f>
        <v/>
      </c>
      <c r="C623" s="32" t="str">
        <f aca="false">IF(A623="","",YEAR(A623))</f>
        <v/>
      </c>
      <c r="D623" s="28"/>
      <c r="E623" s="32" t="str">
        <f aca="false">IF(D623="","",IFERROR(INDEX(Configuración!$B$24:$B$48,MATCH(D623,Configuración!$A$24:$A$48,0)),"Revisar"))</f>
        <v/>
      </c>
      <c r="F623" s="28"/>
      <c r="G623" s="28"/>
      <c r="H623" s="33"/>
    </row>
    <row r="624" customFormat="false" ht="15" hidden="false" customHeight="false" outlineLevel="0" collapsed="false">
      <c r="A624" s="35"/>
      <c r="B624" s="32" t="str">
        <f aca="false">IF(A624="","",MONTH(A624))</f>
        <v/>
      </c>
      <c r="C624" s="32" t="str">
        <f aca="false">IF(A624="","",YEAR(A624))</f>
        <v/>
      </c>
      <c r="D624" s="28"/>
      <c r="E624" s="32" t="str">
        <f aca="false">IF(D624="","",IFERROR(INDEX(Configuración!$B$24:$B$48,MATCH(D624,Configuración!$A$24:$A$48,0)),"Revisar"))</f>
        <v/>
      </c>
      <c r="F624" s="28"/>
      <c r="G624" s="28"/>
      <c r="H624" s="33"/>
    </row>
    <row r="625" customFormat="false" ht="15" hidden="false" customHeight="false" outlineLevel="0" collapsed="false">
      <c r="A625" s="35"/>
      <c r="B625" s="32" t="str">
        <f aca="false">IF(A625="","",MONTH(A625))</f>
        <v/>
      </c>
      <c r="C625" s="32" t="str">
        <f aca="false">IF(A625="","",YEAR(A625))</f>
        <v/>
      </c>
      <c r="D625" s="28"/>
      <c r="E625" s="32" t="str">
        <f aca="false">IF(D625="","",IFERROR(INDEX(Configuración!$B$24:$B$48,MATCH(D625,Configuración!$A$24:$A$48,0)),"Revisar"))</f>
        <v/>
      </c>
      <c r="F625" s="28"/>
      <c r="G625" s="28"/>
      <c r="H625" s="33"/>
    </row>
    <row r="626" customFormat="false" ht="15" hidden="false" customHeight="false" outlineLevel="0" collapsed="false">
      <c r="A626" s="35"/>
      <c r="B626" s="32" t="str">
        <f aca="false">IF(A626="","",MONTH(A626))</f>
        <v/>
      </c>
      <c r="C626" s="32" t="str">
        <f aca="false">IF(A626="","",YEAR(A626))</f>
        <v/>
      </c>
      <c r="D626" s="28"/>
      <c r="E626" s="32" t="str">
        <f aca="false">IF(D626="","",IFERROR(INDEX(Configuración!$B$24:$B$48,MATCH(D626,Configuración!$A$24:$A$48,0)),"Revisar"))</f>
        <v/>
      </c>
      <c r="F626" s="28"/>
      <c r="G626" s="28"/>
      <c r="H626" s="33"/>
    </row>
    <row r="627" customFormat="false" ht="15" hidden="false" customHeight="false" outlineLevel="0" collapsed="false">
      <c r="A627" s="35"/>
      <c r="B627" s="32" t="str">
        <f aca="false">IF(A627="","",MONTH(A627))</f>
        <v/>
      </c>
      <c r="C627" s="32" t="str">
        <f aca="false">IF(A627="","",YEAR(A627))</f>
        <v/>
      </c>
      <c r="D627" s="28"/>
      <c r="E627" s="32" t="str">
        <f aca="false">IF(D627="","",IFERROR(INDEX(Configuración!$B$24:$B$48,MATCH(D627,Configuración!$A$24:$A$48,0)),"Revisar"))</f>
        <v/>
      </c>
      <c r="F627" s="28"/>
      <c r="G627" s="28"/>
      <c r="H627" s="33"/>
    </row>
    <row r="628" customFormat="false" ht="15" hidden="false" customHeight="false" outlineLevel="0" collapsed="false">
      <c r="A628" s="35"/>
      <c r="B628" s="32" t="str">
        <f aca="false">IF(A628="","",MONTH(A628))</f>
        <v/>
      </c>
      <c r="C628" s="32" t="str">
        <f aca="false">IF(A628="","",YEAR(A628))</f>
        <v/>
      </c>
      <c r="D628" s="28"/>
      <c r="E628" s="32" t="str">
        <f aca="false">IF(D628="","",IFERROR(INDEX(Configuración!$B$24:$B$48,MATCH(D628,Configuración!$A$24:$A$48,0)),"Revisar"))</f>
        <v/>
      </c>
      <c r="F628" s="28"/>
      <c r="G628" s="28"/>
      <c r="H628" s="33"/>
    </row>
    <row r="629" customFormat="false" ht="15" hidden="false" customHeight="false" outlineLevel="0" collapsed="false">
      <c r="A629" s="35"/>
      <c r="B629" s="32" t="str">
        <f aca="false">IF(A629="","",MONTH(A629))</f>
        <v/>
      </c>
      <c r="C629" s="32" t="str">
        <f aca="false">IF(A629="","",YEAR(A629))</f>
        <v/>
      </c>
      <c r="D629" s="28"/>
      <c r="E629" s="32" t="str">
        <f aca="false">IF(D629="","",IFERROR(INDEX(Configuración!$B$24:$B$48,MATCH(D629,Configuración!$A$24:$A$48,0)),"Revisar"))</f>
        <v/>
      </c>
      <c r="F629" s="28"/>
      <c r="G629" s="28"/>
      <c r="H629" s="33"/>
    </row>
    <row r="630" customFormat="false" ht="15" hidden="false" customHeight="false" outlineLevel="0" collapsed="false">
      <c r="A630" s="35"/>
      <c r="B630" s="32" t="str">
        <f aca="false">IF(A630="","",MONTH(A630))</f>
        <v/>
      </c>
      <c r="C630" s="32" t="str">
        <f aca="false">IF(A630="","",YEAR(A630))</f>
        <v/>
      </c>
      <c r="D630" s="28"/>
      <c r="E630" s="32" t="str">
        <f aca="false">IF(D630="","",IFERROR(INDEX(Configuración!$B$24:$B$48,MATCH(D630,Configuración!$A$24:$A$48,0)),"Revisar"))</f>
        <v/>
      </c>
      <c r="F630" s="28"/>
      <c r="G630" s="28"/>
      <c r="H630" s="33"/>
    </row>
    <row r="631" customFormat="false" ht="15" hidden="false" customHeight="false" outlineLevel="0" collapsed="false">
      <c r="A631" s="35"/>
      <c r="B631" s="32" t="str">
        <f aca="false">IF(A631="","",MONTH(A631))</f>
        <v/>
      </c>
      <c r="C631" s="32" t="str">
        <f aca="false">IF(A631="","",YEAR(A631))</f>
        <v/>
      </c>
      <c r="D631" s="28"/>
      <c r="E631" s="32" t="str">
        <f aca="false">IF(D631="","",IFERROR(INDEX(Configuración!$B$24:$B$48,MATCH(D631,Configuración!$A$24:$A$48,0)),"Revisar"))</f>
        <v/>
      </c>
      <c r="F631" s="28"/>
      <c r="G631" s="28"/>
      <c r="H631" s="33"/>
    </row>
    <row r="632" customFormat="false" ht="15" hidden="false" customHeight="false" outlineLevel="0" collapsed="false">
      <c r="A632" s="35"/>
      <c r="B632" s="32" t="str">
        <f aca="false">IF(A632="","",MONTH(A632))</f>
        <v/>
      </c>
      <c r="C632" s="32" t="str">
        <f aca="false">IF(A632="","",YEAR(A632))</f>
        <v/>
      </c>
      <c r="D632" s="28"/>
      <c r="E632" s="32" t="str">
        <f aca="false">IF(D632="","",IFERROR(INDEX(Configuración!$B$24:$B$48,MATCH(D632,Configuración!$A$24:$A$48,0)),"Revisar"))</f>
        <v/>
      </c>
      <c r="F632" s="28"/>
      <c r="G632" s="28"/>
      <c r="H632" s="33"/>
    </row>
    <row r="633" customFormat="false" ht="15" hidden="false" customHeight="false" outlineLevel="0" collapsed="false">
      <c r="A633" s="35"/>
      <c r="B633" s="32" t="str">
        <f aca="false">IF(A633="","",MONTH(A633))</f>
        <v/>
      </c>
      <c r="C633" s="32" t="str">
        <f aca="false">IF(A633="","",YEAR(A633))</f>
        <v/>
      </c>
      <c r="D633" s="28"/>
      <c r="E633" s="32" t="str">
        <f aca="false">IF(D633="","",IFERROR(INDEX(Configuración!$B$24:$B$48,MATCH(D633,Configuración!$A$24:$A$48,0)),"Revisar"))</f>
        <v/>
      </c>
      <c r="F633" s="28"/>
      <c r="G633" s="28"/>
      <c r="H633" s="33"/>
    </row>
    <row r="634" customFormat="false" ht="15" hidden="false" customHeight="false" outlineLevel="0" collapsed="false">
      <c r="A634" s="35"/>
      <c r="B634" s="32" t="str">
        <f aca="false">IF(A634="","",MONTH(A634))</f>
        <v/>
      </c>
      <c r="C634" s="32" t="str">
        <f aca="false">IF(A634="","",YEAR(A634))</f>
        <v/>
      </c>
      <c r="D634" s="28"/>
      <c r="E634" s="32" t="str">
        <f aca="false">IF(D634="","",IFERROR(INDEX(Configuración!$B$24:$B$48,MATCH(D634,Configuración!$A$24:$A$48,0)),"Revisar"))</f>
        <v/>
      </c>
      <c r="F634" s="28"/>
      <c r="G634" s="28"/>
      <c r="H634" s="33"/>
    </row>
    <row r="635" customFormat="false" ht="15" hidden="false" customHeight="false" outlineLevel="0" collapsed="false">
      <c r="A635" s="35"/>
      <c r="B635" s="32" t="str">
        <f aca="false">IF(A635="","",MONTH(A635))</f>
        <v/>
      </c>
      <c r="C635" s="32" t="str">
        <f aca="false">IF(A635="","",YEAR(A635))</f>
        <v/>
      </c>
      <c r="D635" s="28"/>
      <c r="E635" s="32" t="str">
        <f aca="false">IF(D635="","",IFERROR(INDEX(Configuración!$B$24:$B$48,MATCH(D635,Configuración!$A$24:$A$48,0)),"Revisar"))</f>
        <v/>
      </c>
      <c r="F635" s="28"/>
      <c r="G635" s="28"/>
      <c r="H635" s="33"/>
    </row>
    <row r="636" customFormat="false" ht="15" hidden="false" customHeight="false" outlineLevel="0" collapsed="false">
      <c r="A636" s="35"/>
      <c r="B636" s="32" t="str">
        <f aca="false">IF(A636="","",MONTH(A636))</f>
        <v/>
      </c>
      <c r="C636" s="32" t="str">
        <f aca="false">IF(A636="","",YEAR(A636))</f>
        <v/>
      </c>
      <c r="D636" s="28"/>
      <c r="E636" s="32" t="str">
        <f aca="false">IF(D636="","",IFERROR(INDEX(Configuración!$B$24:$B$48,MATCH(D636,Configuración!$A$24:$A$48,0)),"Revisar"))</f>
        <v/>
      </c>
      <c r="F636" s="28"/>
      <c r="G636" s="28"/>
      <c r="H636" s="33"/>
    </row>
    <row r="637" customFormat="false" ht="15" hidden="false" customHeight="false" outlineLevel="0" collapsed="false">
      <c r="A637" s="35"/>
      <c r="B637" s="32" t="str">
        <f aca="false">IF(A637="","",MONTH(A637))</f>
        <v/>
      </c>
      <c r="C637" s="32" t="str">
        <f aca="false">IF(A637="","",YEAR(A637))</f>
        <v/>
      </c>
      <c r="D637" s="28"/>
      <c r="E637" s="32" t="str">
        <f aca="false">IF(D637="","",IFERROR(INDEX(Configuración!$B$24:$B$48,MATCH(D637,Configuración!$A$24:$A$48,0)),"Revisar"))</f>
        <v/>
      </c>
      <c r="F637" s="28"/>
      <c r="G637" s="28"/>
      <c r="H637" s="33"/>
    </row>
    <row r="638" customFormat="false" ht="15" hidden="false" customHeight="false" outlineLevel="0" collapsed="false">
      <c r="A638" s="35"/>
      <c r="B638" s="32" t="str">
        <f aca="false">IF(A638="","",MONTH(A638))</f>
        <v/>
      </c>
      <c r="C638" s="32" t="str">
        <f aca="false">IF(A638="","",YEAR(A638))</f>
        <v/>
      </c>
      <c r="D638" s="28"/>
      <c r="E638" s="32" t="str">
        <f aca="false">IF(D638="","",IFERROR(INDEX(Configuración!$B$24:$B$48,MATCH(D638,Configuración!$A$24:$A$48,0)),"Revisar"))</f>
        <v/>
      </c>
      <c r="F638" s="28"/>
      <c r="G638" s="28"/>
      <c r="H638" s="33"/>
    </row>
    <row r="639" customFormat="false" ht="15" hidden="false" customHeight="false" outlineLevel="0" collapsed="false">
      <c r="A639" s="35"/>
      <c r="B639" s="32" t="str">
        <f aca="false">IF(A639="","",MONTH(A639))</f>
        <v/>
      </c>
      <c r="C639" s="32" t="str">
        <f aca="false">IF(A639="","",YEAR(A639))</f>
        <v/>
      </c>
      <c r="D639" s="28"/>
      <c r="E639" s="32" t="str">
        <f aca="false">IF(D639="","",IFERROR(INDEX(Configuración!$B$24:$B$48,MATCH(D639,Configuración!$A$24:$A$48,0)),"Revisar"))</f>
        <v/>
      </c>
      <c r="F639" s="28"/>
      <c r="G639" s="28"/>
      <c r="H639" s="33"/>
    </row>
    <row r="640" customFormat="false" ht="15" hidden="false" customHeight="false" outlineLevel="0" collapsed="false">
      <c r="A640" s="35"/>
      <c r="B640" s="32" t="str">
        <f aca="false">IF(A640="","",MONTH(A640))</f>
        <v/>
      </c>
      <c r="C640" s="32" t="str">
        <f aca="false">IF(A640="","",YEAR(A640))</f>
        <v/>
      </c>
      <c r="D640" s="28"/>
      <c r="E640" s="32" t="str">
        <f aca="false">IF(D640="","",IFERROR(INDEX(Configuración!$B$24:$B$48,MATCH(D640,Configuración!$A$24:$A$48,0)),"Revisar"))</f>
        <v/>
      </c>
      <c r="F640" s="28"/>
      <c r="G640" s="28"/>
      <c r="H640" s="33"/>
    </row>
    <row r="641" customFormat="false" ht="15" hidden="false" customHeight="false" outlineLevel="0" collapsed="false">
      <c r="A641" s="35"/>
      <c r="B641" s="32" t="str">
        <f aca="false">IF(A641="","",MONTH(A641))</f>
        <v/>
      </c>
      <c r="C641" s="32" t="str">
        <f aca="false">IF(A641="","",YEAR(A641))</f>
        <v/>
      </c>
      <c r="D641" s="28"/>
      <c r="E641" s="32" t="str">
        <f aca="false">IF(D641="","",IFERROR(INDEX(Configuración!$B$24:$B$48,MATCH(D641,Configuración!$A$24:$A$48,0)),"Revisar"))</f>
        <v/>
      </c>
      <c r="F641" s="28"/>
      <c r="G641" s="28"/>
      <c r="H641" s="33"/>
    </row>
    <row r="642" customFormat="false" ht="15" hidden="false" customHeight="false" outlineLevel="0" collapsed="false">
      <c r="A642" s="35"/>
      <c r="B642" s="32" t="str">
        <f aca="false">IF(A642="","",MONTH(A642))</f>
        <v/>
      </c>
      <c r="C642" s="32" t="str">
        <f aca="false">IF(A642="","",YEAR(A642))</f>
        <v/>
      </c>
      <c r="D642" s="28"/>
      <c r="E642" s="32" t="str">
        <f aca="false">IF(D642="","",IFERROR(INDEX(Configuración!$B$24:$B$48,MATCH(D642,Configuración!$A$24:$A$48,0)),"Revisar"))</f>
        <v/>
      </c>
      <c r="F642" s="28"/>
      <c r="G642" s="28"/>
      <c r="H642" s="33"/>
    </row>
    <row r="643" customFormat="false" ht="15" hidden="false" customHeight="false" outlineLevel="0" collapsed="false">
      <c r="A643" s="35"/>
      <c r="B643" s="32" t="str">
        <f aca="false">IF(A643="","",MONTH(A643))</f>
        <v/>
      </c>
      <c r="C643" s="32" t="str">
        <f aca="false">IF(A643="","",YEAR(A643))</f>
        <v/>
      </c>
      <c r="D643" s="28"/>
      <c r="E643" s="32" t="str">
        <f aca="false">IF(D643="","",IFERROR(INDEX(Configuración!$B$24:$B$48,MATCH(D643,Configuración!$A$24:$A$48,0)),"Revisar"))</f>
        <v/>
      </c>
      <c r="F643" s="28"/>
      <c r="G643" s="28"/>
      <c r="H643" s="33"/>
    </row>
    <row r="644" customFormat="false" ht="15" hidden="false" customHeight="false" outlineLevel="0" collapsed="false">
      <c r="A644" s="35"/>
      <c r="B644" s="32" t="str">
        <f aca="false">IF(A644="","",MONTH(A644))</f>
        <v/>
      </c>
      <c r="C644" s="32" t="str">
        <f aca="false">IF(A644="","",YEAR(A644))</f>
        <v/>
      </c>
      <c r="D644" s="28"/>
      <c r="E644" s="32" t="str">
        <f aca="false">IF(D644="","",IFERROR(INDEX(Configuración!$B$24:$B$48,MATCH(D644,Configuración!$A$24:$A$48,0)),"Revisar"))</f>
        <v/>
      </c>
      <c r="F644" s="28"/>
      <c r="G644" s="28"/>
      <c r="H644" s="33"/>
    </row>
    <row r="645" customFormat="false" ht="15" hidden="false" customHeight="false" outlineLevel="0" collapsed="false">
      <c r="A645" s="35"/>
      <c r="B645" s="32" t="str">
        <f aca="false">IF(A645="","",MONTH(A645))</f>
        <v/>
      </c>
      <c r="C645" s="32" t="str">
        <f aca="false">IF(A645="","",YEAR(A645))</f>
        <v/>
      </c>
      <c r="D645" s="28"/>
      <c r="E645" s="32" t="str">
        <f aca="false">IF(D645="","",IFERROR(INDEX(Configuración!$B$24:$B$48,MATCH(D645,Configuración!$A$24:$A$48,0)),"Revisar"))</f>
        <v/>
      </c>
      <c r="F645" s="28"/>
      <c r="G645" s="28"/>
      <c r="H645" s="33"/>
    </row>
    <row r="646" customFormat="false" ht="15" hidden="false" customHeight="false" outlineLevel="0" collapsed="false">
      <c r="A646" s="35"/>
      <c r="B646" s="32" t="str">
        <f aca="false">IF(A646="","",MONTH(A646))</f>
        <v/>
      </c>
      <c r="C646" s="32" t="str">
        <f aca="false">IF(A646="","",YEAR(A646))</f>
        <v/>
      </c>
      <c r="D646" s="28"/>
      <c r="E646" s="32" t="str">
        <f aca="false">IF(D646="","",IFERROR(INDEX(Configuración!$B$24:$B$48,MATCH(D646,Configuración!$A$24:$A$48,0)),"Revisar"))</f>
        <v/>
      </c>
      <c r="F646" s="28"/>
      <c r="G646" s="28"/>
      <c r="H646" s="33"/>
    </row>
    <row r="647" customFormat="false" ht="15" hidden="false" customHeight="false" outlineLevel="0" collapsed="false">
      <c r="A647" s="35"/>
      <c r="B647" s="32" t="str">
        <f aca="false">IF(A647="","",MONTH(A647))</f>
        <v/>
      </c>
      <c r="C647" s="32" t="str">
        <f aca="false">IF(A647="","",YEAR(A647))</f>
        <v/>
      </c>
      <c r="D647" s="28"/>
      <c r="E647" s="32" t="str">
        <f aca="false">IF(D647="","",IFERROR(INDEX(Configuración!$B$24:$B$48,MATCH(D647,Configuración!$A$24:$A$48,0)),"Revisar"))</f>
        <v/>
      </c>
      <c r="F647" s="28"/>
      <c r="G647" s="28"/>
      <c r="H647" s="33"/>
    </row>
    <row r="648" customFormat="false" ht="15" hidden="false" customHeight="false" outlineLevel="0" collapsed="false">
      <c r="A648" s="35"/>
      <c r="B648" s="32" t="str">
        <f aca="false">IF(A648="","",MONTH(A648))</f>
        <v/>
      </c>
      <c r="C648" s="32" t="str">
        <f aca="false">IF(A648="","",YEAR(A648))</f>
        <v/>
      </c>
      <c r="D648" s="28"/>
      <c r="E648" s="32" t="str">
        <f aca="false">IF(D648="","",IFERROR(INDEX(Configuración!$B$24:$B$48,MATCH(D648,Configuración!$A$24:$A$48,0)),"Revisar"))</f>
        <v/>
      </c>
      <c r="F648" s="28"/>
      <c r="G648" s="28"/>
      <c r="H648" s="33"/>
    </row>
    <row r="649" customFormat="false" ht="15" hidden="false" customHeight="false" outlineLevel="0" collapsed="false">
      <c r="A649" s="35"/>
      <c r="B649" s="32" t="str">
        <f aca="false">IF(A649="","",MONTH(A649))</f>
        <v/>
      </c>
      <c r="C649" s="32" t="str">
        <f aca="false">IF(A649="","",YEAR(A649))</f>
        <v/>
      </c>
      <c r="D649" s="28"/>
      <c r="E649" s="32" t="str">
        <f aca="false">IF(D649="","",IFERROR(INDEX(Configuración!$B$24:$B$48,MATCH(D649,Configuración!$A$24:$A$48,0)),"Revisar"))</f>
        <v/>
      </c>
      <c r="F649" s="28"/>
      <c r="G649" s="28"/>
      <c r="H649" s="33"/>
    </row>
    <row r="650" customFormat="false" ht="15" hidden="false" customHeight="false" outlineLevel="0" collapsed="false">
      <c r="A650" s="35"/>
      <c r="B650" s="32" t="str">
        <f aca="false">IF(A650="","",MONTH(A650))</f>
        <v/>
      </c>
      <c r="C650" s="32" t="str">
        <f aca="false">IF(A650="","",YEAR(A650))</f>
        <v/>
      </c>
      <c r="D650" s="28"/>
      <c r="E650" s="32" t="str">
        <f aca="false">IF(D650="","",IFERROR(INDEX(Configuración!$B$24:$B$48,MATCH(D650,Configuración!$A$24:$A$48,0)),"Revisar"))</f>
        <v/>
      </c>
      <c r="F650" s="28"/>
      <c r="G650" s="28"/>
      <c r="H650" s="33"/>
    </row>
    <row r="651" customFormat="false" ht="15" hidden="false" customHeight="false" outlineLevel="0" collapsed="false">
      <c r="A651" s="35"/>
      <c r="B651" s="32" t="str">
        <f aca="false">IF(A651="","",MONTH(A651))</f>
        <v/>
      </c>
      <c r="C651" s="32" t="str">
        <f aca="false">IF(A651="","",YEAR(A651))</f>
        <v/>
      </c>
      <c r="D651" s="28"/>
      <c r="E651" s="32" t="str">
        <f aca="false">IF(D651="","",IFERROR(INDEX(Configuración!$B$24:$B$48,MATCH(D651,Configuración!$A$24:$A$48,0)),"Revisar"))</f>
        <v/>
      </c>
      <c r="F651" s="28"/>
      <c r="G651" s="28"/>
      <c r="H651" s="33"/>
    </row>
    <row r="652" customFormat="false" ht="15" hidden="false" customHeight="false" outlineLevel="0" collapsed="false">
      <c r="A652" s="35"/>
      <c r="B652" s="32" t="str">
        <f aca="false">IF(A652="","",MONTH(A652))</f>
        <v/>
      </c>
      <c r="C652" s="32" t="str">
        <f aca="false">IF(A652="","",YEAR(A652))</f>
        <v/>
      </c>
      <c r="D652" s="28"/>
      <c r="E652" s="32" t="str">
        <f aca="false">IF(D652="","",IFERROR(INDEX(Configuración!$B$24:$B$48,MATCH(D652,Configuración!$A$24:$A$48,0)),"Revisar"))</f>
        <v/>
      </c>
      <c r="F652" s="28"/>
      <c r="G652" s="28"/>
      <c r="H652" s="33"/>
    </row>
    <row r="653" customFormat="false" ht="15" hidden="false" customHeight="false" outlineLevel="0" collapsed="false">
      <c r="A653" s="35"/>
      <c r="B653" s="32" t="str">
        <f aca="false">IF(A653="","",MONTH(A653))</f>
        <v/>
      </c>
      <c r="C653" s="32" t="str">
        <f aca="false">IF(A653="","",YEAR(A653))</f>
        <v/>
      </c>
      <c r="D653" s="28"/>
      <c r="E653" s="32" t="str">
        <f aca="false">IF(D653="","",IFERROR(INDEX(Configuración!$B$24:$B$48,MATCH(D653,Configuración!$A$24:$A$48,0)),"Revisar"))</f>
        <v/>
      </c>
      <c r="F653" s="28"/>
      <c r="G653" s="28"/>
      <c r="H653" s="33"/>
    </row>
    <row r="654" customFormat="false" ht="15" hidden="false" customHeight="false" outlineLevel="0" collapsed="false">
      <c r="A654" s="35"/>
      <c r="B654" s="32" t="str">
        <f aca="false">IF(A654="","",MONTH(A654))</f>
        <v/>
      </c>
      <c r="C654" s="32" t="str">
        <f aca="false">IF(A654="","",YEAR(A654))</f>
        <v/>
      </c>
      <c r="D654" s="28"/>
      <c r="E654" s="32" t="str">
        <f aca="false">IF(D654="","",IFERROR(INDEX(Configuración!$B$24:$B$48,MATCH(D654,Configuración!$A$24:$A$48,0)),"Revisar"))</f>
        <v/>
      </c>
      <c r="F654" s="28"/>
      <c r="G654" s="28"/>
      <c r="H654" s="33"/>
    </row>
    <row r="655" customFormat="false" ht="15" hidden="false" customHeight="false" outlineLevel="0" collapsed="false">
      <c r="A655" s="35"/>
      <c r="B655" s="32" t="str">
        <f aca="false">IF(A655="","",MONTH(A655))</f>
        <v/>
      </c>
      <c r="C655" s="32" t="str">
        <f aca="false">IF(A655="","",YEAR(A655))</f>
        <v/>
      </c>
      <c r="D655" s="28"/>
      <c r="E655" s="32" t="str">
        <f aca="false">IF(D655="","",IFERROR(INDEX(Configuración!$B$24:$B$48,MATCH(D655,Configuración!$A$24:$A$48,0)),"Revisar"))</f>
        <v/>
      </c>
      <c r="F655" s="28"/>
      <c r="G655" s="28"/>
      <c r="H655" s="33"/>
    </row>
    <row r="656" customFormat="false" ht="15" hidden="false" customHeight="false" outlineLevel="0" collapsed="false">
      <c r="A656" s="35"/>
      <c r="B656" s="32" t="str">
        <f aca="false">IF(A656="","",MONTH(A656))</f>
        <v/>
      </c>
      <c r="C656" s="32" t="str">
        <f aca="false">IF(A656="","",YEAR(A656))</f>
        <v/>
      </c>
      <c r="D656" s="28"/>
      <c r="E656" s="32" t="str">
        <f aca="false">IF(D656="","",IFERROR(INDEX(Configuración!$B$24:$B$48,MATCH(D656,Configuración!$A$24:$A$48,0)),"Revisar"))</f>
        <v/>
      </c>
      <c r="F656" s="28"/>
      <c r="G656" s="28"/>
      <c r="H656" s="33"/>
    </row>
    <row r="657" customFormat="false" ht="15" hidden="false" customHeight="false" outlineLevel="0" collapsed="false">
      <c r="A657" s="35"/>
      <c r="B657" s="32" t="str">
        <f aca="false">IF(A657="","",MONTH(A657))</f>
        <v/>
      </c>
      <c r="C657" s="32" t="str">
        <f aca="false">IF(A657="","",YEAR(A657))</f>
        <v/>
      </c>
      <c r="D657" s="28"/>
      <c r="E657" s="32" t="str">
        <f aca="false">IF(D657="","",IFERROR(INDEX(Configuración!$B$24:$B$48,MATCH(D657,Configuración!$A$24:$A$48,0)),"Revisar"))</f>
        <v/>
      </c>
      <c r="F657" s="28"/>
      <c r="G657" s="28"/>
      <c r="H657" s="33"/>
    </row>
    <row r="658" customFormat="false" ht="15" hidden="false" customHeight="false" outlineLevel="0" collapsed="false">
      <c r="A658" s="35"/>
      <c r="B658" s="32" t="str">
        <f aca="false">IF(A658="","",MONTH(A658))</f>
        <v/>
      </c>
      <c r="C658" s="32" t="str">
        <f aca="false">IF(A658="","",YEAR(A658))</f>
        <v/>
      </c>
      <c r="D658" s="28"/>
      <c r="E658" s="32" t="str">
        <f aca="false">IF(D658="","",IFERROR(INDEX(Configuración!$B$24:$B$48,MATCH(D658,Configuración!$A$24:$A$48,0)),"Revisar"))</f>
        <v/>
      </c>
      <c r="F658" s="28"/>
      <c r="G658" s="28"/>
      <c r="H658" s="33"/>
    </row>
    <row r="659" customFormat="false" ht="15" hidden="false" customHeight="false" outlineLevel="0" collapsed="false">
      <c r="A659" s="35"/>
      <c r="B659" s="32" t="str">
        <f aca="false">IF(A659="","",MONTH(A659))</f>
        <v/>
      </c>
      <c r="C659" s="32" t="str">
        <f aca="false">IF(A659="","",YEAR(A659))</f>
        <v/>
      </c>
      <c r="D659" s="28"/>
      <c r="E659" s="32" t="str">
        <f aca="false">IF(D659="","",IFERROR(INDEX(Configuración!$B$24:$B$48,MATCH(D659,Configuración!$A$24:$A$48,0)),"Revisar"))</f>
        <v/>
      </c>
      <c r="F659" s="28"/>
      <c r="G659" s="28"/>
      <c r="H659" s="33"/>
    </row>
    <row r="660" customFormat="false" ht="15" hidden="false" customHeight="false" outlineLevel="0" collapsed="false">
      <c r="A660" s="35"/>
      <c r="B660" s="32" t="str">
        <f aca="false">IF(A660="","",MONTH(A660))</f>
        <v/>
      </c>
      <c r="C660" s="32" t="str">
        <f aca="false">IF(A660="","",YEAR(A660))</f>
        <v/>
      </c>
      <c r="D660" s="28"/>
      <c r="E660" s="32" t="str">
        <f aca="false">IF(D660="","",IFERROR(INDEX(Configuración!$B$24:$B$48,MATCH(D660,Configuración!$A$24:$A$48,0)),"Revisar"))</f>
        <v/>
      </c>
      <c r="F660" s="28"/>
      <c r="G660" s="28"/>
      <c r="H660" s="33"/>
    </row>
    <row r="661" customFormat="false" ht="15" hidden="false" customHeight="false" outlineLevel="0" collapsed="false">
      <c r="A661" s="35"/>
      <c r="B661" s="32" t="str">
        <f aca="false">IF(A661="","",MONTH(A661))</f>
        <v/>
      </c>
      <c r="C661" s="32" t="str">
        <f aca="false">IF(A661="","",YEAR(A661))</f>
        <v/>
      </c>
      <c r="D661" s="28"/>
      <c r="E661" s="32" t="str">
        <f aca="false">IF(D661="","",IFERROR(INDEX(Configuración!$B$24:$B$48,MATCH(D661,Configuración!$A$24:$A$48,0)),"Revisar"))</f>
        <v/>
      </c>
      <c r="F661" s="28"/>
      <c r="G661" s="28"/>
      <c r="H661" s="33"/>
    </row>
    <row r="662" customFormat="false" ht="15" hidden="false" customHeight="false" outlineLevel="0" collapsed="false">
      <c r="A662" s="35"/>
      <c r="B662" s="32" t="str">
        <f aca="false">IF(A662="","",MONTH(A662))</f>
        <v/>
      </c>
      <c r="C662" s="32" t="str">
        <f aca="false">IF(A662="","",YEAR(A662))</f>
        <v/>
      </c>
      <c r="D662" s="28"/>
      <c r="E662" s="32" t="str">
        <f aca="false">IF(D662="","",IFERROR(INDEX(Configuración!$B$24:$B$48,MATCH(D662,Configuración!$A$24:$A$48,0)),"Revisar"))</f>
        <v/>
      </c>
      <c r="F662" s="28"/>
      <c r="G662" s="28"/>
      <c r="H662" s="33"/>
    </row>
    <row r="663" customFormat="false" ht="15" hidden="false" customHeight="false" outlineLevel="0" collapsed="false">
      <c r="A663" s="35"/>
      <c r="B663" s="32" t="str">
        <f aca="false">IF(A663="","",MONTH(A663))</f>
        <v/>
      </c>
      <c r="C663" s="32" t="str">
        <f aca="false">IF(A663="","",YEAR(A663))</f>
        <v/>
      </c>
      <c r="D663" s="28"/>
      <c r="E663" s="32" t="str">
        <f aca="false">IF(D663="","",IFERROR(INDEX(Configuración!$B$24:$B$48,MATCH(D663,Configuración!$A$24:$A$48,0)),"Revisar"))</f>
        <v/>
      </c>
      <c r="F663" s="28"/>
      <c r="G663" s="28"/>
      <c r="H663" s="33"/>
    </row>
    <row r="664" customFormat="false" ht="15" hidden="false" customHeight="false" outlineLevel="0" collapsed="false">
      <c r="A664" s="35"/>
      <c r="B664" s="32" t="str">
        <f aca="false">IF(A664="","",MONTH(A664))</f>
        <v/>
      </c>
      <c r="C664" s="32" t="str">
        <f aca="false">IF(A664="","",YEAR(A664))</f>
        <v/>
      </c>
      <c r="D664" s="28"/>
      <c r="E664" s="32" t="str">
        <f aca="false">IF(D664="","",IFERROR(INDEX(Configuración!$B$24:$B$48,MATCH(D664,Configuración!$A$24:$A$48,0)),"Revisar"))</f>
        <v/>
      </c>
      <c r="F664" s="28"/>
      <c r="G664" s="28"/>
      <c r="H664" s="33"/>
    </row>
    <row r="665" customFormat="false" ht="15" hidden="false" customHeight="false" outlineLevel="0" collapsed="false">
      <c r="A665" s="35"/>
      <c r="B665" s="32" t="str">
        <f aca="false">IF(A665="","",MONTH(A665))</f>
        <v/>
      </c>
      <c r="C665" s="32" t="str">
        <f aca="false">IF(A665="","",YEAR(A665))</f>
        <v/>
      </c>
      <c r="D665" s="28"/>
      <c r="E665" s="32" t="str">
        <f aca="false">IF(D665="","",IFERROR(INDEX(Configuración!$B$24:$B$48,MATCH(D665,Configuración!$A$24:$A$48,0)),"Revisar"))</f>
        <v/>
      </c>
      <c r="F665" s="28"/>
      <c r="G665" s="28"/>
      <c r="H665" s="33"/>
    </row>
    <row r="666" customFormat="false" ht="15" hidden="false" customHeight="false" outlineLevel="0" collapsed="false">
      <c r="A666" s="35"/>
      <c r="B666" s="32" t="str">
        <f aca="false">IF(A666="","",MONTH(A666))</f>
        <v/>
      </c>
      <c r="C666" s="32" t="str">
        <f aca="false">IF(A666="","",YEAR(A666))</f>
        <v/>
      </c>
      <c r="D666" s="28"/>
      <c r="E666" s="32" t="str">
        <f aca="false">IF(D666="","",IFERROR(INDEX(Configuración!$B$24:$B$48,MATCH(D666,Configuración!$A$24:$A$48,0)),"Revisar"))</f>
        <v/>
      </c>
      <c r="F666" s="28"/>
      <c r="G666" s="28"/>
      <c r="H666" s="33"/>
    </row>
    <row r="667" customFormat="false" ht="15" hidden="false" customHeight="false" outlineLevel="0" collapsed="false">
      <c r="A667" s="35"/>
      <c r="B667" s="32" t="str">
        <f aca="false">IF(A667="","",MONTH(A667))</f>
        <v/>
      </c>
      <c r="C667" s="32" t="str">
        <f aca="false">IF(A667="","",YEAR(A667))</f>
        <v/>
      </c>
      <c r="D667" s="28"/>
      <c r="E667" s="32" t="str">
        <f aca="false">IF(D667="","",IFERROR(INDEX(Configuración!$B$24:$B$48,MATCH(D667,Configuración!$A$24:$A$48,0)),"Revisar"))</f>
        <v/>
      </c>
      <c r="F667" s="28"/>
      <c r="G667" s="28"/>
      <c r="H667" s="33"/>
    </row>
    <row r="668" customFormat="false" ht="15" hidden="false" customHeight="false" outlineLevel="0" collapsed="false">
      <c r="A668" s="35"/>
      <c r="B668" s="32" t="str">
        <f aca="false">IF(A668="","",MONTH(A668))</f>
        <v/>
      </c>
      <c r="C668" s="32" t="str">
        <f aca="false">IF(A668="","",YEAR(A668))</f>
        <v/>
      </c>
      <c r="D668" s="28"/>
      <c r="E668" s="32" t="str">
        <f aca="false">IF(D668="","",IFERROR(INDEX(Configuración!$B$24:$B$48,MATCH(D668,Configuración!$A$24:$A$48,0)),"Revisar"))</f>
        <v/>
      </c>
      <c r="F668" s="28"/>
      <c r="G668" s="28"/>
      <c r="H668" s="33"/>
    </row>
    <row r="669" customFormat="false" ht="15" hidden="false" customHeight="false" outlineLevel="0" collapsed="false">
      <c r="A669" s="35"/>
      <c r="B669" s="32" t="str">
        <f aca="false">IF(A669="","",MONTH(A669))</f>
        <v/>
      </c>
      <c r="C669" s="32" t="str">
        <f aca="false">IF(A669="","",YEAR(A669))</f>
        <v/>
      </c>
      <c r="D669" s="28"/>
      <c r="E669" s="32" t="str">
        <f aca="false">IF(D669="","",IFERROR(INDEX(Configuración!$B$24:$B$48,MATCH(D669,Configuración!$A$24:$A$48,0)),"Revisar"))</f>
        <v/>
      </c>
      <c r="F669" s="28"/>
      <c r="G669" s="28"/>
      <c r="H669" s="33"/>
    </row>
    <row r="670" customFormat="false" ht="15" hidden="false" customHeight="false" outlineLevel="0" collapsed="false">
      <c r="A670" s="35"/>
      <c r="B670" s="32" t="str">
        <f aca="false">IF(A670="","",MONTH(A670))</f>
        <v/>
      </c>
      <c r="C670" s="32" t="str">
        <f aca="false">IF(A670="","",YEAR(A670))</f>
        <v/>
      </c>
      <c r="D670" s="28"/>
      <c r="E670" s="32" t="str">
        <f aca="false">IF(D670="","",IFERROR(INDEX(Configuración!$B$24:$B$48,MATCH(D670,Configuración!$A$24:$A$48,0)),"Revisar"))</f>
        <v/>
      </c>
      <c r="F670" s="28"/>
      <c r="G670" s="28"/>
      <c r="H670" s="33"/>
    </row>
    <row r="671" customFormat="false" ht="15" hidden="false" customHeight="false" outlineLevel="0" collapsed="false">
      <c r="A671" s="35"/>
      <c r="B671" s="32" t="str">
        <f aca="false">IF(A671="","",MONTH(A671))</f>
        <v/>
      </c>
      <c r="C671" s="32" t="str">
        <f aca="false">IF(A671="","",YEAR(A671))</f>
        <v/>
      </c>
      <c r="D671" s="28"/>
      <c r="E671" s="32" t="str">
        <f aca="false">IF(D671="","",IFERROR(INDEX(Configuración!$B$24:$B$48,MATCH(D671,Configuración!$A$24:$A$48,0)),"Revisar"))</f>
        <v/>
      </c>
      <c r="F671" s="28"/>
      <c r="G671" s="28"/>
      <c r="H671" s="33"/>
    </row>
    <row r="672" customFormat="false" ht="15" hidden="false" customHeight="false" outlineLevel="0" collapsed="false">
      <c r="A672" s="35"/>
      <c r="B672" s="32" t="str">
        <f aca="false">IF(A672="","",MONTH(A672))</f>
        <v/>
      </c>
      <c r="C672" s="32" t="str">
        <f aca="false">IF(A672="","",YEAR(A672))</f>
        <v/>
      </c>
      <c r="D672" s="28"/>
      <c r="E672" s="32" t="str">
        <f aca="false">IF(D672="","",IFERROR(INDEX(Configuración!$B$24:$B$48,MATCH(D672,Configuración!$A$24:$A$48,0)),"Revisar"))</f>
        <v/>
      </c>
      <c r="F672" s="28"/>
      <c r="G672" s="28"/>
      <c r="H672" s="33"/>
    </row>
    <row r="673" customFormat="false" ht="15" hidden="false" customHeight="false" outlineLevel="0" collapsed="false">
      <c r="A673" s="35"/>
      <c r="B673" s="32" t="str">
        <f aca="false">IF(A673="","",MONTH(A673))</f>
        <v/>
      </c>
      <c r="C673" s="32" t="str">
        <f aca="false">IF(A673="","",YEAR(A673))</f>
        <v/>
      </c>
      <c r="D673" s="28"/>
      <c r="E673" s="32" t="str">
        <f aca="false">IF(D673="","",IFERROR(INDEX(Configuración!$B$24:$B$48,MATCH(D673,Configuración!$A$24:$A$48,0)),"Revisar"))</f>
        <v/>
      </c>
      <c r="F673" s="28"/>
      <c r="G673" s="28"/>
      <c r="H673" s="33"/>
    </row>
    <row r="674" customFormat="false" ht="15" hidden="false" customHeight="false" outlineLevel="0" collapsed="false">
      <c r="A674" s="35"/>
      <c r="B674" s="32" t="str">
        <f aca="false">IF(A674="","",MONTH(A674))</f>
        <v/>
      </c>
      <c r="C674" s="32" t="str">
        <f aca="false">IF(A674="","",YEAR(A674))</f>
        <v/>
      </c>
      <c r="D674" s="28"/>
      <c r="E674" s="32" t="str">
        <f aca="false">IF(D674="","",IFERROR(INDEX(Configuración!$B$24:$B$48,MATCH(D674,Configuración!$A$24:$A$48,0)),"Revisar"))</f>
        <v/>
      </c>
      <c r="F674" s="28"/>
      <c r="G674" s="28"/>
      <c r="H674" s="33"/>
    </row>
    <row r="675" customFormat="false" ht="15" hidden="false" customHeight="false" outlineLevel="0" collapsed="false">
      <c r="A675" s="35"/>
      <c r="B675" s="32" t="str">
        <f aca="false">IF(A675="","",MONTH(A675))</f>
        <v/>
      </c>
      <c r="C675" s="32" t="str">
        <f aca="false">IF(A675="","",YEAR(A675))</f>
        <v/>
      </c>
      <c r="D675" s="28"/>
      <c r="E675" s="32" t="str">
        <f aca="false">IF(D675="","",IFERROR(INDEX(Configuración!$B$24:$B$48,MATCH(D675,Configuración!$A$24:$A$48,0)),"Revisar"))</f>
        <v/>
      </c>
      <c r="F675" s="28"/>
      <c r="G675" s="28"/>
      <c r="H675" s="33"/>
    </row>
    <row r="676" customFormat="false" ht="15" hidden="false" customHeight="false" outlineLevel="0" collapsed="false">
      <c r="A676" s="35"/>
      <c r="B676" s="32" t="str">
        <f aca="false">IF(A676="","",MONTH(A676))</f>
        <v/>
      </c>
      <c r="C676" s="32" t="str">
        <f aca="false">IF(A676="","",YEAR(A676))</f>
        <v/>
      </c>
      <c r="D676" s="28"/>
      <c r="E676" s="32" t="str">
        <f aca="false">IF(D676="","",IFERROR(INDEX(Configuración!$B$24:$B$48,MATCH(D676,Configuración!$A$24:$A$48,0)),"Revisar"))</f>
        <v/>
      </c>
      <c r="F676" s="28"/>
      <c r="G676" s="28"/>
      <c r="H676" s="33"/>
    </row>
    <row r="677" customFormat="false" ht="15" hidden="false" customHeight="false" outlineLevel="0" collapsed="false">
      <c r="A677" s="35"/>
      <c r="B677" s="32" t="str">
        <f aca="false">IF(A677="","",MONTH(A677))</f>
        <v/>
      </c>
      <c r="C677" s="32" t="str">
        <f aca="false">IF(A677="","",YEAR(A677))</f>
        <v/>
      </c>
      <c r="D677" s="28"/>
      <c r="E677" s="32" t="str">
        <f aca="false">IF(D677="","",IFERROR(INDEX(Configuración!$B$24:$B$48,MATCH(D677,Configuración!$A$24:$A$48,0)),"Revisar"))</f>
        <v/>
      </c>
      <c r="F677" s="28"/>
      <c r="G677" s="28"/>
      <c r="H677" s="33"/>
    </row>
    <row r="678" customFormat="false" ht="15" hidden="false" customHeight="false" outlineLevel="0" collapsed="false">
      <c r="A678" s="35"/>
      <c r="B678" s="32" t="str">
        <f aca="false">IF(A678="","",MONTH(A678))</f>
        <v/>
      </c>
      <c r="C678" s="32" t="str">
        <f aca="false">IF(A678="","",YEAR(A678))</f>
        <v/>
      </c>
      <c r="D678" s="28"/>
      <c r="E678" s="32" t="str">
        <f aca="false">IF(D678="","",IFERROR(INDEX(Configuración!$B$24:$B$48,MATCH(D678,Configuración!$A$24:$A$48,0)),"Revisar"))</f>
        <v/>
      </c>
      <c r="F678" s="28"/>
      <c r="G678" s="28"/>
      <c r="H678" s="33"/>
    </row>
    <row r="679" customFormat="false" ht="15" hidden="false" customHeight="false" outlineLevel="0" collapsed="false">
      <c r="A679" s="35"/>
      <c r="B679" s="32" t="str">
        <f aca="false">IF(A679="","",MONTH(A679))</f>
        <v/>
      </c>
      <c r="C679" s="32" t="str">
        <f aca="false">IF(A679="","",YEAR(A679))</f>
        <v/>
      </c>
      <c r="D679" s="28"/>
      <c r="E679" s="32" t="str">
        <f aca="false">IF(D679="","",IFERROR(INDEX(Configuración!$B$24:$B$48,MATCH(D679,Configuración!$A$24:$A$48,0)),"Revisar"))</f>
        <v/>
      </c>
      <c r="F679" s="28"/>
      <c r="G679" s="28"/>
      <c r="H679" s="33"/>
    </row>
    <row r="680" customFormat="false" ht="15" hidden="false" customHeight="false" outlineLevel="0" collapsed="false">
      <c r="A680" s="35"/>
      <c r="B680" s="32" t="str">
        <f aca="false">IF(A680="","",MONTH(A680))</f>
        <v/>
      </c>
      <c r="C680" s="32" t="str">
        <f aca="false">IF(A680="","",YEAR(A680))</f>
        <v/>
      </c>
      <c r="D680" s="28"/>
      <c r="E680" s="32" t="str">
        <f aca="false">IF(D680="","",IFERROR(INDEX(Configuración!$B$24:$B$48,MATCH(D680,Configuración!$A$24:$A$48,0)),"Revisar"))</f>
        <v/>
      </c>
      <c r="F680" s="28"/>
      <c r="G680" s="28"/>
      <c r="H680" s="33"/>
    </row>
    <row r="681" customFormat="false" ht="15" hidden="false" customHeight="false" outlineLevel="0" collapsed="false">
      <c r="A681" s="35"/>
      <c r="B681" s="32" t="str">
        <f aca="false">IF(A681="","",MONTH(A681))</f>
        <v/>
      </c>
      <c r="C681" s="32" t="str">
        <f aca="false">IF(A681="","",YEAR(A681))</f>
        <v/>
      </c>
      <c r="D681" s="28"/>
      <c r="E681" s="32" t="str">
        <f aca="false">IF(D681="","",IFERROR(INDEX(Configuración!$B$24:$B$48,MATCH(D681,Configuración!$A$24:$A$48,0)),"Revisar"))</f>
        <v/>
      </c>
      <c r="F681" s="28"/>
      <c r="G681" s="28"/>
      <c r="H681" s="33"/>
    </row>
    <row r="682" customFormat="false" ht="15" hidden="false" customHeight="false" outlineLevel="0" collapsed="false">
      <c r="A682" s="35"/>
      <c r="B682" s="32" t="str">
        <f aca="false">IF(A682="","",MONTH(A682))</f>
        <v/>
      </c>
      <c r="C682" s="32" t="str">
        <f aca="false">IF(A682="","",YEAR(A682))</f>
        <v/>
      </c>
      <c r="D682" s="28"/>
      <c r="E682" s="32" t="str">
        <f aca="false">IF(D682="","",IFERROR(INDEX(Configuración!$B$24:$B$48,MATCH(D682,Configuración!$A$24:$A$48,0)),"Revisar"))</f>
        <v/>
      </c>
      <c r="F682" s="28"/>
      <c r="G682" s="28"/>
      <c r="H682" s="33"/>
    </row>
    <row r="683" customFormat="false" ht="15" hidden="false" customHeight="false" outlineLevel="0" collapsed="false">
      <c r="A683" s="35"/>
      <c r="B683" s="32" t="str">
        <f aca="false">IF(A683="","",MONTH(A683))</f>
        <v/>
      </c>
      <c r="C683" s="32" t="str">
        <f aca="false">IF(A683="","",YEAR(A683))</f>
        <v/>
      </c>
      <c r="D683" s="28"/>
      <c r="E683" s="32" t="str">
        <f aca="false">IF(D683="","",IFERROR(INDEX(Configuración!$B$24:$B$48,MATCH(D683,Configuración!$A$24:$A$48,0)),"Revisar"))</f>
        <v/>
      </c>
      <c r="F683" s="28"/>
      <c r="G683" s="28"/>
      <c r="H683" s="33"/>
    </row>
    <row r="684" customFormat="false" ht="15" hidden="false" customHeight="false" outlineLevel="0" collapsed="false">
      <c r="A684" s="35"/>
      <c r="B684" s="32" t="str">
        <f aca="false">IF(A684="","",MONTH(A684))</f>
        <v/>
      </c>
      <c r="C684" s="32" t="str">
        <f aca="false">IF(A684="","",YEAR(A684))</f>
        <v/>
      </c>
      <c r="D684" s="28"/>
      <c r="E684" s="32" t="str">
        <f aca="false">IF(D684="","",IFERROR(INDEX(Configuración!$B$24:$B$48,MATCH(D684,Configuración!$A$24:$A$48,0)),"Revisar"))</f>
        <v/>
      </c>
      <c r="F684" s="28"/>
      <c r="G684" s="28"/>
      <c r="H684" s="33"/>
    </row>
    <row r="685" customFormat="false" ht="15" hidden="false" customHeight="false" outlineLevel="0" collapsed="false">
      <c r="A685" s="35"/>
      <c r="B685" s="32" t="str">
        <f aca="false">IF(A685="","",MONTH(A685))</f>
        <v/>
      </c>
      <c r="C685" s="32" t="str">
        <f aca="false">IF(A685="","",YEAR(A685))</f>
        <v/>
      </c>
      <c r="D685" s="28"/>
      <c r="E685" s="32" t="str">
        <f aca="false">IF(D685="","",IFERROR(INDEX(Configuración!$B$24:$B$48,MATCH(D685,Configuración!$A$24:$A$48,0)),"Revisar"))</f>
        <v/>
      </c>
      <c r="F685" s="28"/>
      <c r="G685" s="28"/>
      <c r="H685" s="33"/>
    </row>
    <row r="686" customFormat="false" ht="15" hidden="false" customHeight="false" outlineLevel="0" collapsed="false">
      <c r="A686" s="35"/>
      <c r="B686" s="32" t="str">
        <f aca="false">IF(A686="","",MONTH(A686))</f>
        <v/>
      </c>
      <c r="C686" s="32" t="str">
        <f aca="false">IF(A686="","",YEAR(A686))</f>
        <v/>
      </c>
      <c r="D686" s="28"/>
      <c r="E686" s="32" t="str">
        <f aca="false">IF(D686="","",IFERROR(INDEX(Configuración!$B$24:$B$48,MATCH(D686,Configuración!$A$24:$A$48,0)),"Revisar"))</f>
        <v/>
      </c>
      <c r="F686" s="28"/>
      <c r="G686" s="28"/>
      <c r="H686" s="33"/>
    </row>
    <row r="687" customFormat="false" ht="15" hidden="false" customHeight="false" outlineLevel="0" collapsed="false">
      <c r="A687" s="35"/>
      <c r="B687" s="32" t="str">
        <f aca="false">IF(A687="","",MONTH(A687))</f>
        <v/>
      </c>
      <c r="C687" s="32" t="str">
        <f aca="false">IF(A687="","",YEAR(A687))</f>
        <v/>
      </c>
      <c r="D687" s="28"/>
      <c r="E687" s="32" t="str">
        <f aca="false">IF(D687="","",IFERROR(INDEX(Configuración!$B$24:$B$48,MATCH(D687,Configuración!$A$24:$A$48,0)),"Revisar"))</f>
        <v/>
      </c>
      <c r="F687" s="28"/>
      <c r="G687" s="28"/>
      <c r="H687" s="33"/>
    </row>
    <row r="688" customFormat="false" ht="15" hidden="false" customHeight="false" outlineLevel="0" collapsed="false">
      <c r="A688" s="35"/>
      <c r="B688" s="32" t="str">
        <f aca="false">IF(A688="","",MONTH(A688))</f>
        <v/>
      </c>
      <c r="C688" s="32" t="str">
        <f aca="false">IF(A688="","",YEAR(A688))</f>
        <v/>
      </c>
      <c r="D688" s="28"/>
      <c r="E688" s="32" t="str">
        <f aca="false">IF(D688="","",IFERROR(INDEX(Configuración!$B$24:$B$48,MATCH(D688,Configuración!$A$24:$A$48,0)),"Revisar"))</f>
        <v/>
      </c>
      <c r="F688" s="28"/>
      <c r="G688" s="28"/>
      <c r="H688" s="33"/>
    </row>
    <row r="689" customFormat="false" ht="15" hidden="false" customHeight="false" outlineLevel="0" collapsed="false">
      <c r="A689" s="35"/>
      <c r="B689" s="32" t="str">
        <f aca="false">IF(A689="","",MONTH(A689))</f>
        <v/>
      </c>
      <c r="C689" s="32" t="str">
        <f aca="false">IF(A689="","",YEAR(A689))</f>
        <v/>
      </c>
      <c r="D689" s="28"/>
      <c r="E689" s="32" t="str">
        <f aca="false">IF(D689="","",IFERROR(INDEX(Configuración!$B$24:$B$48,MATCH(D689,Configuración!$A$24:$A$48,0)),"Revisar"))</f>
        <v/>
      </c>
      <c r="F689" s="28"/>
      <c r="G689" s="28"/>
      <c r="H689" s="33"/>
    </row>
    <row r="690" customFormat="false" ht="15" hidden="false" customHeight="false" outlineLevel="0" collapsed="false">
      <c r="A690" s="35"/>
      <c r="B690" s="32" t="str">
        <f aca="false">IF(A690="","",MONTH(A690))</f>
        <v/>
      </c>
      <c r="C690" s="32" t="str">
        <f aca="false">IF(A690="","",YEAR(A690))</f>
        <v/>
      </c>
      <c r="D690" s="28"/>
      <c r="E690" s="32" t="str">
        <f aca="false">IF(D690="","",IFERROR(INDEX(Configuración!$B$24:$B$48,MATCH(D690,Configuración!$A$24:$A$48,0)),"Revisar"))</f>
        <v/>
      </c>
      <c r="F690" s="28"/>
      <c r="G690" s="28"/>
      <c r="H690" s="33"/>
    </row>
    <row r="691" customFormat="false" ht="15" hidden="false" customHeight="false" outlineLevel="0" collapsed="false">
      <c r="A691" s="35"/>
      <c r="B691" s="32" t="str">
        <f aca="false">IF(A691="","",MONTH(A691))</f>
        <v/>
      </c>
      <c r="C691" s="32" t="str">
        <f aca="false">IF(A691="","",YEAR(A691))</f>
        <v/>
      </c>
      <c r="D691" s="28"/>
      <c r="E691" s="32" t="str">
        <f aca="false">IF(D691="","",IFERROR(INDEX(Configuración!$B$24:$B$48,MATCH(D691,Configuración!$A$24:$A$48,0)),"Revisar"))</f>
        <v/>
      </c>
      <c r="F691" s="28"/>
      <c r="G691" s="28"/>
      <c r="H691" s="33"/>
    </row>
    <row r="692" customFormat="false" ht="15" hidden="false" customHeight="false" outlineLevel="0" collapsed="false">
      <c r="A692" s="35"/>
      <c r="B692" s="32" t="str">
        <f aca="false">IF(A692="","",MONTH(A692))</f>
        <v/>
      </c>
      <c r="C692" s="32" t="str">
        <f aca="false">IF(A692="","",YEAR(A692))</f>
        <v/>
      </c>
      <c r="D692" s="28"/>
      <c r="E692" s="32" t="str">
        <f aca="false">IF(D692="","",IFERROR(INDEX(Configuración!$B$24:$B$48,MATCH(D692,Configuración!$A$24:$A$48,0)),"Revisar"))</f>
        <v/>
      </c>
      <c r="F692" s="28"/>
      <c r="G692" s="28"/>
      <c r="H692" s="33"/>
    </row>
    <row r="693" customFormat="false" ht="15" hidden="false" customHeight="false" outlineLevel="0" collapsed="false">
      <c r="A693" s="35"/>
      <c r="B693" s="32" t="str">
        <f aca="false">IF(A693="","",MONTH(A693))</f>
        <v/>
      </c>
      <c r="C693" s="32" t="str">
        <f aca="false">IF(A693="","",YEAR(A693))</f>
        <v/>
      </c>
      <c r="D693" s="28"/>
      <c r="E693" s="32" t="str">
        <f aca="false">IF(D693="","",IFERROR(INDEX(Configuración!$B$24:$B$48,MATCH(D693,Configuración!$A$24:$A$48,0)),"Revisar"))</f>
        <v/>
      </c>
      <c r="F693" s="28"/>
      <c r="G693" s="28"/>
      <c r="H693" s="33"/>
    </row>
    <row r="694" customFormat="false" ht="15" hidden="false" customHeight="false" outlineLevel="0" collapsed="false">
      <c r="A694" s="35"/>
      <c r="B694" s="32" t="str">
        <f aca="false">IF(A694="","",MONTH(A694))</f>
        <v/>
      </c>
      <c r="C694" s="32" t="str">
        <f aca="false">IF(A694="","",YEAR(A694))</f>
        <v/>
      </c>
      <c r="D694" s="28"/>
      <c r="E694" s="32" t="str">
        <f aca="false">IF(D694="","",IFERROR(INDEX(Configuración!$B$24:$B$48,MATCH(D694,Configuración!$A$24:$A$48,0)),"Revisar"))</f>
        <v/>
      </c>
      <c r="F694" s="28"/>
      <c r="G694" s="28"/>
      <c r="H694" s="33"/>
    </row>
    <row r="695" customFormat="false" ht="15" hidden="false" customHeight="false" outlineLevel="0" collapsed="false">
      <c r="A695" s="35"/>
      <c r="B695" s="32" t="str">
        <f aca="false">IF(A695="","",MONTH(A695))</f>
        <v/>
      </c>
      <c r="C695" s="32" t="str">
        <f aca="false">IF(A695="","",YEAR(A695))</f>
        <v/>
      </c>
      <c r="D695" s="28"/>
      <c r="E695" s="32" t="str">
        <f aca="false">IF(D695="","",IFERROR(INDEX(Configuración!$B$24:$B$48,MATCH(D695,Configuración!$A$24:$A$48,0)),"Revisar"))</f>
        <v/>
      </c>
      <c r="F695" s="28"/>
      <c r="G695" s="28"/>
      <c r="H695" s="33"/>
    </row>
    <row r="696" customFormat="false" ht="15" hidden="false" customHeight="false" outlineLevel="0" collapsed="false">
      <c r="A696" s="35"/>
      <c r="B696" s="32" t="str">
        <f aca="false">IF(A696="","",MONTH(A696))</f>
        <v/>
      </c>
      <c r="C696" s="32" t="str">
        <f aca="false">IF(A696="","",YEAR(A696))</f>
        <v/>
      </c>
      <c r="D696" s="28"/>
      <c r="E696" s="32" t="str">
        <f aca="false">IF(D696="","",IFERROR(INDEX(Configuración!$B$24:$B$48,MATCH(D696,Configuración!$A$24:$A$48,0)),"Revisar"))</f>
        <v/>
      </c>
      <c r="F696" s="28"/>
      <c r="G696" s="28"/>
      <c r="H696" s="33"/>
    </row>
    <row r="697" customFormat="false" ht="15" hidden="false" customHeight="false" outlineLevel="0" collapsed="false">
      <c r="A697" s="35"/>
      <c r="B697" s="32" t="str">
        <f aca="false">IF(A697="","",MONTH(A697))</f>
        <v/>
      </c>
      <c r="C697" s="32" t="str">
        <f aca="false">IF(A697="","",YEAR(A697))</f>
        <v/>
      </c>
      <c r="D697" s="28"/>
      <c r="E697" s="32" t="str">
        <f aca="false">IF(D697="","",IFERROR(INDEX(Configuración!$B$24:$B$48,MATCH(D697,Configuración!$A$24:$A$48,0)),"Revisar"))</f>
        <v/>
      </c>
      <c r="F697" s="28"/>
      <c r="G697" s="28"/>
      <c r="H697" s="33"/>
    </row>
    <row r="698" customFormat="false" ht="15" hidden="false" customHeight="false" outlineLevel="0" collapsed="false">
      <c r="A698" s="35"/>
      <c r="B698" s="32" t="str">
        <f aca="false">IF(A698="","",MONTH(A698))</f>
        <v/>
      </c>
      <c r="C698" s="32" t="str">
        <f aca="false">IF(A698="","",YEAR(A698))</f>
        <v/>
      </c>
      <c r="D698" s="28"/>
      <c r="E698" s="32" t="str">
        <f aca="false">IF(D698="","",IFERROR(INDEX(Configuración!$B$24:$B$48,MATCH(D698,Configuración!$A$24:$A$48,0)),"Revisar"))</f>
        <v/>
      </c>
      <c r="F698" s="28"/>
      <c r="G698" s="28"/>
      <c r="H698" s="33"/>
    </row>
    <row r="699" customFormat="false" ht="15" hidden="false" customHeight="false" outlineLevel="0" collapsed="false">
      <c r="A699" s="35"/>
      <c r="B699" s="32" t="str">
        <f aca="false">IF(A699="","",MONTH(A699))</f>
        <v/>
      </c>
      <c r="C699" s="32" t="str">
        <f aca="false">IF(A699="","",YEAR(A699))</f>
        <v/>
      </c>
      <c r="D699" s="28"/>
      <c r="E699" s="32" t="str">
        <f aca="false">IF(D699="","",IFERROR(INDEX(Configuración!$B$24:$B$48,MATCH(D699,Configuración!$A$24:$A$48,0)),"Revisar"))</f>
        <v/>
      </c>
      <c r="F699" s="28"/>
      <c r="G699" s="28"/>
      <c r="H699" s="33"/>
    </row>
    <row r="700" customFormat="false" ht="15" hidden="false" customHeight="false" outlineLevel="0" collapsed="false">
      <c r="A700" s="35"/>
      <c r="B700" s="32" t="str">
        <f aca="false">IF(A700="","",MONTH(A700))</f>
        <v/>
      </c>
      <c r="C700" s="32" t="str">
        <f aca="false">IF(A700="","",YEAR(A700))</f>
        <v/>
      </c>
      <c r="D700" s="28"/>
      <c r="E700" s="32" t="str">
        <f aca="false">IF(D700="","",IFERROR(INDEX(Configuración!$B$24:$B$48,MATCH(D700,Configuración!$A$24:$A$48,0)),"Revisar"))</f>
        <v/>
      </c>
      <c r="F700" s="28"/>
      <c r="G700" s="28"/>
      <c r="H700" s="33"/>
    </row>
    <row r="701" customFormat="false" ht="15" hidden="false" customHeight="false" outlineLevel="0" collapsed="false">
      <c r="A701" s="35"/>
      <c r="B701" s="32" t="str">
        <f aca="false">IF(A701="","",MONTH(A701))</f>
        <v/>
      </c>
      <c r="C701" s="32" t="str">
        <f aca="false">IF(A701="","",YEAR(A701))</f>
        <v/>
      </c>
      <c r="D701" s="28"/>
      <c r="E701" s="32" t="str">
        <f aca="false">IF(D701="","",IFERROR(INDEX(Configuración!$B$24:$B$48,MATCH(D701,Configuración!$A$24:$A$48,0)),"Revisar"))</f>
        <v/>
      </c>
      <c r="F701" s="28"/>
      <c r="G701" s="28"/>
      <c r="H701" s="33"/>
    </row>
    <row r="702" customFormat="false" ht="15" hidden="false" customHeight="false" outlineLevel="0" collapsed="false">
      <c r="A702" s="35"/>
      <c r="B702" s="32" t="str">
        <f aca="false">IF(A702="","",MONTH(A702))</f>
        <v/>
      </c>
      <c r="C702" s="32" t="str">
        <f aca="false">IF(A702="","",YEAR(A702))</f>
        <v/>
      </c>
      <c r="D702" s="28"/>
      <c r="E702" s="32" t="str">
        <f aca="false">IF(D702="","",IFERROR(INDEX(Configuración!$B$24:$B$48,MATCH(D702,Configuración!$A$24:$A$48,0)),"Revisar"))</f>
        <v/>
      </c>
      <c r="F702" s="28"/>
      <c r="G702" s="28"/>
      <c r="H702" s="33"/>
    </row>
    <row r="703" customFormat="false" ht="15" hidden="false" customHeight="false" outlineLevel="0" collapsed="false">
      <c r="A703" s="35"/>
      <c r="B703" s="32" t="str">
        <f aca="false">IF(A703="","",MONTH(A703))</f>
        <v/>
      </c>
      <c r="C703" s="32" t="str">
        <f aca="false">IF(A703="","",YEAR(A703))</f>
        <v/>
      </c>
      <c r="D703" s="28"/>
      <c r="E703" s="32" t="str">
        <f aca="false">IF(D703="","",IFERROR(INDEX(Configuración!$B$24:$B$48,MATCH(D703,Configuración!$A$24:$A$48,0)),"Revisar"))</f>
        <v/>
      </c>
      <c r="F703" s="28"/>
      <c r="G703" s="28"/>
      <c r="H703" s="33"/>
    </row>
    <row r="704" customFormat="false" ht="15" hidden="false" customHeight="false" outlineLevel="0" collapsed="false">
      <c r="A704" s="35"/>
      <c r="B704" s="32" t="str">
        <f aca="false">IF(A704="","",MONTH(A704))</f>
        <v/>
      </c>
      <c r="C704" s="32" t="str">
        <f aca="false">IF(A704="","",YEAR(A704))</f>
        <v/>
      </c>
      <c r="D704" s="28"/>
      <c r="E704" s="32" t="str">
        <f aca="false">IF(D704="","",IFERROR(INDEX(Configuración!$B$24:$B$48,MATCH(D704,Configuración!$A$24:$A$48,0)),"Revisar"))</f>
        <v/>
      </c>
      <c r="F704" s="28"/>
      <c r="G704" s="28"/>
      <c r="H704" s="33"/>
    </row>
    <row r="705" customFormat="false" ht="15" hidden="false" customHeight="false" outlineLevel="0" collapsed="false">
      <c r="A705" s="35"/>
      <c r="B705" s="32" t="str">
        <f aca="false">IF(A705="","",MONTH(A705))</f>
        <v/>
      </c>
      <c r="C705" s="32" t="str">
        <f aca="false">IF(A705="","",YEAR(A705))</f>
        <v/>
      </c>
      <c r="D705" s="28"/>
      <c r="E705" s="32" t="str">
        <f aca="false">IF(D705="","",IFERROR(INDEX(Configuración!$B$24:$B$48,MATCH(D705,Configuración!$A$24:$A$48,0)),"Revisar"))</f>
        <v/>
      </c>
      <c r="F705" s="28"/>
      <c r="G705" s="28"/>
      <c r="H705" s="33"/>
    </row>
    <row r="706" customFormat="false" ht="15" hidden="false" customHeight="false" outlineLevel="0" collapsed="false">
      <c r="A706" s="35"/>
      <c r="B706" s="32" t="str">
        <f aca="false">IF(A706="","",MONTH(A706))</f>
        <v/>
      </c>
      <c r="C706" s="32" t="str">
        <f aca="false">IF(A706="","",YEAR(A706))</f>
        <v/>
      </c>
      <c r="D706" s="28"/>
      <c r="E706" s="32" t="str">
        <f aca="false">IF(D706="","",IFERROR(INDEX(Configuración!$B$24:$B$48,MATCH(D706,Configuración!$A$24:$A$48,0)),"Revisar"))</f>
        <v/>
      </c>
      <c r="F706" s="28"/>
      <c r="G706" s="28"/>
      <c r="H706" s="33"/>
    </row>
    <row r="707" customFormat="false" ht="15" hidden="false" customHeight="false" outlineLevel="0" collapsed="false">
      <c r="A707" s="35"/>
      <c r="B707" s="32" t="str">
        <f aca="false">IF(A707="","",MONTH(A707))</f>
        <v/>
      </c>
      <c r="C707" s="32" t="str">
        <f aca="false">IF(A707="","",YEAR(A707))</f>
        <v/>
      </c>
      <c r="D707" s="28"/>
      <c r="E707" s="32" t="str">
        <f aca="false">IF(D707="","",IFERROR(INDEX(Configuración!$B$24:$B$48,MATCH(D707,Configuración!$A$24:$A$48,0)),"Revisar"))</f>
        <v/>
      </c>
      <c r="F707" s="28"/>
      <c r="G707" s="28"/>
      <c r="H707" s="33"/>
    </row>
    <row r="708" customFormat="false" ht="15" hidden="false" customHeight="false" outlineLevel="0" collapsed="false">
      <c r="A708" s="35"/>
      <c r="B708" s="32" t="str">
        <f aca="false">IF(A708="","",MONTH(A708))</f>
        <v/>
      </c>
      <c r="C708" s="32" t="str">
        <f aca="false">IF(A708="","",YEAR(A708))</f>
        <v/>
      </c>
      <c r="D708" s="28"/>
      <c r="E708" s="32" t="str">
        <f aca="false">IF(D708="","",IFERROR(INDEX(Configuración!$B$24:$B$48,MATCH(D708,Configuración!$A$24:$A$48,0)),"Revisar"))</f>
        <v/>
      </c>
      <c r="F708" s="28"/>
      <c r="G708" s="28"/>
      <c r="H708" s="33"/>
    </row>
    <row r="709" customFormat="false" ht="15" hidden="false" customHeight="false" outlineLevel="0" collapsed="false">
      <c r="A709" s="35"/>
      <c r="B709" s="32" t="str">
        <f aca="false">IF(A709="","",MONTH(A709))</f>
        <v/>
      </c>
      <c r="C709" s="32" t="str">
        <f aca="false">IF(A709="","",YEAR(A709))</f>
        <v/>
      </c>
      <c r="D709" s="28"/>
      <c r="E709" s="32" t="str">
        <f aca="false">IF(D709="","",IFERROR(INDEX(Configuración!$B$24:$B$48,MATCH(D709,Configuración!$A$24:$A$48,0)),"Revisar"))</f>
        <v/>
      </c>
      <c r="F709" s="28"/>
      <c r="G709" s="28"/>
      <c r="H709" s="33"/>
    </row>
    <row r="710" customFormat="false" ht="15" hidden="false" customHeight="false" outlineLevel="0" collapsed="false">
      <c r="A710" s="35"/>
      <c r="B710" s="32" t="str">
        <f aca="false">IF(A710="","",MONTH(A710))</f>
        <v/>
      </c>
      <c r="C710" s="32" t="str">
        <f aca="false">IF(A710="","",YEAR(A710))</f>
        <v/>
      </c>
      <c r="D710" s="28"/>
      <c r="E710" s="32" t="str">
        <f aca="false">IF(D710="","",IFERROR(INDEX(Configuración!$B$24:$B$48,MATCH(D710,Configuración!$A$24:$A$48,0)),"Revisar"))</f>
        <v/>
      </c>
      <c r="F710" s="28"/>
      <c r="G710" s="28"/>
      <c r="H710" s="33"/>
    </row>
    <row r="711" customFormat="false" ht="15" hidden="false" customHeight="false" outlineLevel="0" collapsed="false">
      <c r="A711" s="35"/>
      <c r="B711" s="32" t="str">
        <f aca="false">IF(A711="","",MONTH(A711))</f>
        <v/>
      </c>
      <c r="C711" s="32" t="str">
        <f aca="false">IF(A711="","",YEAR(A711))</f>
        <v/>
      </c>
      <c r="D711" s="28"/>
      <c r="E711" s="32" t="str">
        <f aca="false">IF(D711="","",IFERROR(INDEX(Configuración!$B$24:$B$48,MATCH(D711,Configuración!$A$24:$A$48,0)),"Revisar"))</f>
        <v/>
      </c>
      <c r="F711" s="28"/>
      <c r="G711" s="28"/>
      <c r="H711" s="33"/>
    </row>
    <row r="712" customFormat="false" ht="15" hidden="false" customHeight="false" outlineLevel="0" collapsed="false">
      <c r="A712" s="35"/>
      <c r="B712" s="32" t="str">
        <f aca="false">IF(A712="","",MONTH(A712))</f>
        <v/>
      </c>
      <c r="C712" s="32" t="str">
        <f aca="false">IF(A712="","",YEAR(A712))</f>
        <v/>
      </c>
      <c r="D712" s="28"/>
      <c r="E712" s="32" t="str">
        <f aca="false">IF(D712="","",IFERROR(INDEX(Configuración!$B$24:$B$48,MATCH(D712,Configuración!$A$24:$A$48,0)),"Revisar"))</f>
        <v/>
      </c>
      <c r="F712" s="28"/>
      <c r="G712" s="28"/>
      <c r="H712" s="33"/>
    </row>
    <row r="713" customFormat="false" ht="15" hidden="false" customHeight="false" outlineLevel="0" collapsed="false">
      <c r="A713" s="35"/>
      <c r="B713" s="32" t="str">
        <f aca="false">IF(A713="","",MONTH(A713))</f>
        <v/>
      </c>
      <c r="C713" s="32" t="str">
        <f aca="false">IF(A713="","",YEAR(A713))</f>
        <v/>
      </c>
      <c r="D713" s="28"/>
      <c r="E713" s="32" t="str">
        <f aca="false">IF(D713="","",IFERROR(INDEX(Configuración!$B$24:$B$48,MATCH(D713,Configuración!$A$24:$A$48,0)),"Revisar"))</f>
        <v/>
      </c>
      <c r="F713" s="28"/>
      <c r="G713" s="28"/>
      <c r="H713" s="33"/>
    </row>
    <row r="714" customFormat="false" ht="15" hidden="false" customHeight="false" outlineLevel="0" collapsed="false">
      <c r="A714" s="35"/>
      <c r="B714" s="32" t="str">
        <f aca="false">IF(A714="","",MONTH(A714))</f>
        <v/>
      </c>
      <c r="C714" s="32" t="str">
        <f aca="false">IF(A714="","",YEAR(A714))</f>
        <v/>
      </c>
      <c r="D714" s="28"/>
      <c r="E714" s="32" t="str">
        <f aca="false">IF(D714="","",IFERROR(INDEX(Configuración!$B$24:$B$48,MATCH(D714,Configuración!$A$24:$A$48,0)),"Revisar"))</f>
        <v/>
      </c>
      <c r="F714" s="28"/>
      <c r="G714" s="28"/>
      <c r="H714" s="33"/>
    </row>
    <row r="715" customFormat="false" ht="15" hidden="false" customHeight="false" outlineLevel="0" collapsed="false">
      <c r="A715" s="35"/>
      <c r="B715" s="32" t="str">
        <f aca="false">IF(A715="","",MONTH(A715))</f>
        <v/>
      </c>
      <c r="C715" s="32" t="str">
        <f aca="false">IF(A715="","",YEAR(A715))</f>
        <v/>
      </c>
      <c r="D715" s="28"/>
      <c r="E715" s="32" t="str">
        <f aca="false">IF(D715="","",IFERROR(INDEX(Configuración!$B$24:$B$48,MATCH(D715,Configuración!$A$24:$A$48,0)),"Revisar"))</f>
        <v/>
      </c>
      <c r="F715" s="28"/>
      <c r="G715" s="28"/>
      <c r="H715" s="33"/>
    </row>
    <row r="716" customFormat="false" ht="15" hidden="false" customHeight="false" outlineLevel="0" collapsed="false">
      <c r="A716" s="35"/>
      <c r="B716" s="32" t="str">
        <f aca="false">IF(A716="","",MONTH(A716))</f>
        <v/>
      </c>
      <c r="C716" s="32" t="str">
        <f aca="false">IF(A716="","",YEAR(A716))</f>
        <v/>
      </c>
      <c r="D716" s="28"/>
      <c r="E716" s="32" t="str">
        <f aca="false">IF(D716="","",IFERROR(INDEX(Configuración!$B$24:$B$48,MATCH(D716,Configuración!$A$24:$A$48,0)),"Revisar"))</f>
        <v/>
      </c>
      <c r="F716" s="28"/>
      <c r="G716" s="28"/>
      <c r="H716" s="33"/>
    </row>
    <row r="717" customFormat="false" ht="15" hidden="false" customHeight="false" outlineLevel="0" collapsed="false">
      <c r="A717" s="35"/>
      <c r="B717" s="32" t="str">
        <f aca="false">IF(A717="","",MONTH(A717))</f>
        <v/>
      </c>
      <c r="C717" s="32" t="str">
        <f aca="false">IF(A717="","",YEAR(A717))</f>
        <v/>
      </c>
      <c r="D717" s="28"/>
      <c r="E717" s="32" t="str">
        <f aca="false">IF(D717="","",IFERROR(INDEX(Configuración!$B$24:$B$48,MATCH(D717,Configuración!$A$24:$A$48,0)),"Revisar"))</f>
        <v/>
      </c>
      <c r="F717" s="28"/>
      <c r="G717" s="28"/>
      <c r="H717" s="33"/>
    </row>
    <row r="718" customFormat="false" ht="15" hidden="false" customHeight="false" outlineLevel="0" collapsed="false">
      <c r="A718" s="35"/>
      <c r="B718" s="32" t="str">
        <f aca="false">IF(A718="","",MONTH(A718))</f>
        <v/>
      </c>
      <c r="C718" s="32" t="str">
        <f aca="false">IF(A718="","",YEAR(A718))</f>
        <v/>
      </c>
      <c r="D718" s="28"/>
      <c r="E718" s="32" t="str">
        <f aca="false">IF(D718="","",IFERROR(INDEX(Configuración!$B$24:$B$48,MATCH(D718,Configuración!$A$24:$A$48,0)),"Revisar"))</f>
        <v/>
      </c>
      <c r="F718" s="28"/>
      <c r="G718" s="28"/>
      <c r="H718" s="33"/>
    </row>
    <row r="719" customFormat="false" ht="15" hidden="false" customHeight="false" outlineLevel="0" collapsed="false">
      <c r="A719" s="35"/>
      <c r="B719" s="32" t="str">
        <f aca="false">IF(A719="","",MONTH(A719))</f>
        <v/>
      </c>
      <c r="C719" s="32" t="str">
        <f aca="false">IF(A719="","",YEAR(A719))</f>
        <v/>
      </c>
      <c r="D719" s="28"/>
      <c r="E719" s="32" t="str">
        <f aca="false">IF(D719="","",IFERROR(INDEX(Configuración!$B$24:$B$48,MATCH(D719,Configuración!$A$24:$A$48,0)),"Revisar"))</f>
        <v/>
      </c>
      <c r="F719" s="28"/>
      <c r="G719" s="28"/>
      <c r="H719" s="33"/>
    </row>
    <row r="720" customFormat="false" ht="15" hidden="false" customHeight="false" outlineLevel="0" collapsed="false">
      <c r="A720" s="35"/>
      <c r="B720" s="32" t="str">
        <f aca="false">IF(A720="","",MONTH(A720))</f>
        <v/>
      </c>
      <c r="C720" s="32" t="str">
        <f aca="false">IF(A720="","",YEAR(A720))</f>
        <v/>
      </c>
      <c r="D720" s="28"/>
      <c r="E720" s="32" t="str">
        <f aca="false">IF(D720="","",IFERROR(INDEX(Configuración!$B$24:$B$48,MATCH(D720,Configuración!$A$24:$A$48,0)),"Revisar"))</f>
        <v/>
      </c>
      <c r="F720" s="28"/>
      <c r="G720" s="28"/>
      <c r="H720" s="33"/>
    </row>
    <row r="721" customFormat="false" ht="15" hidden="false" customHeight="false" outlineLevel="0" collapsed="false">
      <c r="A721" s="35"/>
      <c r="B721" s="32" t="str">
        <f aca="false">IF(A721="","",MONTH(A721))</f>
        <v/>
      </c>
      <c r="C721" s="32" t="str">
        <f aca="false">IF(A721="","",YEAR(A721))</f>
        <v/>
      </c>
      <c r="D721" s="28"/>
      <c r="E721" s="32" t="str">
        <f aca="false">IF(D721="","",IFERROR(INDEX(Configuración!$B$24:$B$48,MATCH(D721,Configuración!$A$24:$A$48,0)),"Revisar"))</f>
        <v/>
      </c>
      <c r="F721" s="28"/>
      <c r="G721" s="28"/>
      <c r="H721" s="33"/>
    </row>
    <row r="722" customFormat="false" ht="15" hidden="false" customHeight="false" outlineLevel="0" collapsed="false">
      <c r="A722" s="35"/>
      <c r="B722" s="32" t="str">
        <f aca="false">IF(A722="","",MONTH(A722))</f>
        <v/>
      </c>
      <c r="C722" s="32" t="str">
        <f aca="false">IF(A722="","",YEAR(A722))</f>
        <v/>
      </c>
      <c r="D722" s="28"/>
      <c r="E722" s="32" t="str">
        <f aca="false">IF(D722="","",IFERROR(INDEX(Configuración!$B$24:$B$48,MATCH(D722,Configuración!$A$24:$A$48,0)),"Revisar"))</f>
        <v/>
      </c>
      <c r="F722" s="28"/>
      <c r="G722" s="28"/>
      <c r="H722" s="33"/>
    </row>
    <row r="723" customFormat="false" ht="15" hidden="false" customHeight="false" outlineLevel="0" collapsed="false">
      <c r="A723" s="35"/>
      <c r="B723" s="32" t="str">
        <f aca="false">IF(A723="","",MONTH(A723))</f>
        <v/>
      </c>
      <c r="C723" s="32" t="str">
        <f aca="false">IF(A723="","",YEAR(A723))</f>
        <v/>
      </c>
      <c r="D723" s="28"/>
      <c r="E723" s="32" t="str">
        <f aca="false">IF(D723="","",IFERROR(INDEX(Configuración!$B$24:$B$48,MATCH(D723,Configuración!$A$24:$A$48,0)),"Revisar"))</f>
        <v/>
      </c>
      <c r="F723" s="28"/>
      <c r="G723" s="28"/>
      <c r="H723" s="33"/>
    </row>
    <row r="724" customFormat="false" ht="15" hidden="false" customHeight="false" outlineLevel="0" collapsed="false">
      <c r="A724" s="35"/>
      <c r="B724" s="32" t="str">
        <f aca="false">IF(A724="","",MONTH(A724))</f>
        <v/>
      </c>
      <c r="C724" s="32" t="str">
        <f aca="false">IF(A724="","",YEAR(A724))</f>
        <v/>
      </c>
      <c r="D724" s="28"/>
      <c r="E724" s="32" t="str">
        <f aca="false">IF(D724="","",IFERROR(INDEX(Configuración!$B$24:$B$48,MATCH(D724,Configuración!$A$24:$A$48,0)),"Revisar"))</f>
        <v/>
      </c>
      <c r="F724" s="28"/>
      <c r="G724" s="28"/>
      <c r="H724" s="33"/>
    </row>
    <row r="725" customFormat="false" ht="15" hidden="false" customHeight="false" outlineLevel="0" collapsed="false">
      <c r="A725" s="35"/>
      <c r="B725" s="32" t="str">
        <f aca="false">IF(A725="","",MONTH(A725))</f>
        <v/>
      </c>
      <c r="C725" s="32" t="str">
        <f aca="false">IF(A725="","",YEAR(A725))</f>
        <v/>
      </c>
      <c r="D725" s="28"/>
      <c r="E725" s="32" t="str">
        <f aca="false">IF(D725="","",IFERROR(INDEX(Configuración!$B$24:$B$48,MATCH(D725,Configuración!$A$24:$A$48,0)),"Revisar"))</f>
        <v/>
      </c>
      <c r="F725" s="28"/>
      <c r="G725" s="28"/>
      <c r="H725" s="33"/>
    </row>
    <row r="726" customFormat="false" ht="15" hidden="false" customHeight="false" outlineLevel="0" collapsed="false">
      <c r="A726" s="35"/>
      <c r="B726" s="32" t="str">
        <f aca="false">IF(A726="","",MONTH(A726))</f>
        <v/>
      </c>
      <c r="C726" s="32" t="str">
        <f aca="false">IF(A726="","",YEAR(A726))</f>
        <v/>
      </c>
      <c r="D726" s="28"/>
      <c r="E726" s="32" t="str">
        <f aca="false">IF(D726="","",IFERROR(INDEX(Configuración!$B$24:$B$48,MATCH(D726,Configuración!$A$24:$A$48,0)),"Revisar"))</f>
        <v/>
      </c>
      <c r="F726" s="28"/>
      <c r="G726" s="28"/>
      <c r="H726" s="33"/>
    </row>
    <row r="727" customFormat="false" ht="15" hidden="false" customHeight="false" outlineLevel="0" collapsed="false">
      <c r="A727" s="35"/>
      <c r="B727" s="32" t="str">
        <f aca="false">IF(A727="","",MONTH(A727))</f>
        <v/>
      </c>
      <c r="C727" s="32" t="str">
        <f aca="false">IF(A727="","",YEAR(A727))</f>
        <v/>
      </c>
      <c r="D727" s="28"/>
      <c r="E727" s="32" t="str">
        <f aca="false">IF(D727="","",IFERROR(INDEX(Configuración!$B$24:$B$48,MATCH(D727,Configuración!$A$24:$A$48,0)),"Revisar"))</f>
        <v/>
      </c>
      <c r="F727" s="28"/>
      <c r="G727" s="28"/>
      <c r="H727" s="33"/>
    </row>
    <row r="728" customFormat="false" ht="15" hidden="false" customHeight="false" outlineLevel="0" collapsed="false">
      <c r="A728" s="35"/>
      <c r="B728" s="32" t="str">
        <f aca="false">IF(A728="","",MONTH(A728))</f>
        <v/>
      </c>
      <c r="C728" s="32" t="str">
        <f aca="false">IF(A728="","",YEAR(A728))</f>
        <v/>
      </c>
      <c r="D728" s="28"/>
      <c r="E728" s="32" t="str">
        <f aca="false">IF(D728="","",IFERROR(INDEX(Configuración!$B$24:$B$48,MATCH(D728,Configuración!$A$24:$A$48,0)),"Revisar"))</f>
        <v/>
      </c>
      <c r="F728" s="28"/>
      <c r="G728" s="28"/>
      <c r="H728" s="33"/>
    </row>
    <row r="729" customFormat="false" ht="15" hidden="false" customHeight="false" outlineLevel="0" collapsed="false">
      <c r="A729" s="35"/>
      <c r="B729" s="32" t="str">
        <f aca="false">IF(A729="","",MONTH(A729))</f>
        <v/>
      </c>
      <c r="C729" s="32" t="str">
        <f aca="false">IF(A729="","",YEAR(A729))</f>
        <v/>
      </c>
      <c r="D729" s="28"/>
      <c r="E729" s="32" t="str">
        <f aca="false">IF(D729="","",IFERROR(INDEX(Configuración!$B$24:$B$48,MATCH(D729,Configuración!$A$24:$A$48,0)),"Revisar"))</f>
        <v/>
      </c>
      <c r="F729" s="28"/>
      <c r="G729" s="28"/>
      <c r="H729" s="33"/>
    </row>
    <row r="730" customFormat="false" ht="15" hidden="false" customHeight="false" outlineLevel="0" collapsed="false">
      <c r="A730" s="35"/>
      <c r="B730" s="32" t="str">
        <f aca="false">IF(A730="","",MONTH(A730))</f>
        <v/>
      </c>
      <c r="C730" s="32" t="str">
        <f aca="false">IF(A730="","",YEAR(A730))</f>
        <v/>
      </c>
      <c r="D730" s="28"/>
      <c r="E730" s="32" t="str">
        <f aca="false">IF(D730="","",IFERROR(INDEX(Configuración!$B$24:$B$48,MATCH(D730,Configuración!$A$24:$A$48,0)),"Revisar"))</f>
        <v/>
      </c>
      <c r="F730" s="28"/>
      <c r="G730" s="28"/>
      <c r="H730" s="33"/>
    </row>
    <row r="731" customFormat="false" ht="15" hidden="false" customHeight="false" outlineLevel="0" collapsed="false">
      <c r="A731" s="35"/>
      <c r="B731" s="32" t="str">
        <f aca="false">IF(A731="","",MONTH(A731))</f>
        <v/>
      </c>
      <c r="C731" s="32" t="str">
        <f aca="false">IF(A731="","",YEAR(A731))</f>
        <v/>
      </c>
      <c r="D731" s="28"/>
      <c r="E731" s="32" t="str">
        <f aca="false">IF(D731="","",IFERROR(INDEX(Configuración!$B$24:$B$48,MATCH(D731,Configuración!$A$24:$A$48,0)),"Revisar"))</f>
        <v/>
      </c>
      <c r="F731" s="28"/>
      <c r="G731" s="28"/>
      <c r="H731" s="33"/>
    </row>
    <row r="732" customFormat="false" ht="15" hidden="false" customHeight="false" outlineLevel="0" collapsed="false">
      <c r="A732" s="35"/>
      <c r="B732" s="32" t="str">
        <f aca="false">IF(A732="","",MONTH(A732))</f>
        <v/>
      </c>
      <c r="C732" s="32" t="str">
        <f aca="false">IF(A732="","",YEAR(A732))</f>
        <v/>
      </c>
      <c r="D732" s="28"/>
      <c r="E732" s="32" t="str">
        <f aca="false">IF(D732="","",IFERROR(INDEX(Configuración!$B$24:$B$48,MATCH(D732,Configuración!$A$24:$A$48,0)),"Revisar"))</f>
        <v/>
      </c>
      <c r="F732" s="28"/>
      <c r="G732" s="28"/>
      <c r="H732" s="33"/>
    </row>
    <row r="733" customFormat="false" ht="15" hidden="false" customHeight="false" outlineLevel="0" collapsed="false">
      <c r="A733" s="35"/>
      <c r="B733" s="32" t="str">
        <f aca="false">IF(A733="","",MONTH(A733))</f>
        <v/>
      </c>
      <c r="C733" s="32" t="str">
        <f aca="false">IF(A733="","",YEAR(A733))</f>
        <v/>
      </c>
      <c r="D733" s="28"/>
      <c r="E733" s="32" t="str">
        <f aca="false">IF(D733="","",IFERROR(INDEX(Configuración!$B$24:$B$48,MATCH(D733,Configuración!$A$24:$A$48,0)),"Revisar"))</f>
        <v/>
      </c>
      <c r="F733" s="28"/>
      <c r="G733" s="28"/>
      <c r="H733" s="33"/>
    </row>
    <row r="734" customFormat="false" ht="15" hidden="false" customHeight="false" outlineLevel="0" collapsed="false">
      <c r="A734" s="35"/>
      <c r="B734" s="32" t="str">
        <f aca="false">IF(A734="","",MONTH(A734))</f>
        <v/>
      </c>
      <c r="C734" s="32" t="str">
        <f aca="false">IF(A734="","",YEAR(A734))</f>
        <v/>
      </c>
      <c r="D734" s="28"/>
      <c r="E734" s="32" t="str">
        <f aca="false">IF(D734="","",IFERROR(INDEX(Configuración!$B$24:$B$48,MATCH(D734,Configuración!$A$24:$A$48,0)),"Revisar"))</f>
        <v/>
      </c>
      <c r="F734" s="28"/>
      <c r="G734" s="28"/>
      <c r="H734" s="33"/>
    </row>
    <row r="735" customFormat="false" ht="15" hidden="false" customHeight="false" outlineLevel="0" collapsed="false">
      <c r="A735" s="35"/>
      <c r="B735" s="32" t="str">
        <f aca="false">IF(A735="","",MONTH(A735))</f>
        <v/>
      </c>
      <c r="C735" s="32" t="str">
        <f aca="false">IF(A735="","",YEAR(A735))</f>
        <v/>
      </c>
      <c r="D735" s="28"/>
      <c r="E735" s="32" t="str">
        <f aca="false">IF(D735="","",IFERROR(INDEX(Configuración!$B$24:$B$48,MATCH(D735,Configuración!$A$24:$A$48,0)),"Revisar"))</f>
        <v/>
      </c>
      <c r="F735" s="28"/>
      <c r="G735" s="28"/>
      <c r="H735" s="33"/>
    </row>
    <row r="736" customFormat="false" ht="15" hidden="false" customHeight="false" outlineLevel="0" collapsed="false">
      <c r="A736" s="35"/>
      <c r="B736" s="32" t="str">
        <f aca="false">IF(A736="","",MONTH(A736))</f>
        <v/>
      </c>
      <c r="C736" s="32" t="str">
        <f aca="false">IF(A736="","",YEAR(A736))</f>
        <v/>
      </c>
      <c r="D736" s="28"/>
      <c r="E736" s="32" t="str">
        <f aca="false">IF(D736="","",IFERROR(INDEX(Configuración!$B$24:$B$48,MATCH(D736,Configuración!$A$24:$A$48,0)),"Revisar"))</f>
        <v/>
      </c>
      <c r="F736" s="28"/>
      <c r="G736" s="28"/>
      <c r="H736" s="33"/>
    </row>
    <row r="737" customFormat="false" ht="15" hidden="false" customHeight="false" outlineLevel="0" collapsed="false">
      <c r="A737" s="35"/>
      <c r="B737" s="32" t="str">
        <f aca="false">IF(A737="","",MONTH(A737))</f>
        <v/>
      </c>
      <c r="C737" s="32" t="str">
        <f aca="false">IF(A737="","",YEAR(A737))</f>
        <v/>
      </c>
      <c r="D737" s="28"/>
      <c r="E737" s="32" t="str">
        <f aca="false">IF(D737="","",IFERROR(INDEX(Configuración!$B$24:$B$48,MATCH(D737,Configuración!$A$24:$A$48,0)),"Revisar"))</f>
        <v/>
      </c>
      <c r="F737" s="28"/>
      <c r="G737" s="28"/>
      <c r="H737" s="33"/>
    </row>
    <row r="738" customFormat="false" ht="15" hidden="false" customHeight="false" outlineLevel="0" collapsed="false">
      <c r="A738" s="35"/>
      <c r="B738" s="32" t="str">
        <f aca="false">IF(A738="","",MONTH(A738))</f>
        <v/>
      </c>
      <c r="C738" s="32" t="str">
        <f aca="false">IF(A738="","",YEAR(A738))</f>
        <v/>
      </c>
      <c r="D738" s="28"/>
      <c r="E738" s="32" t="str">
        <f aca="false">IF(D738="","",IFERROR(INDEX(Configuración!$B$24:$B$48,MATCH(D738,Configuración!$A$24:$A$48,0)),"Revisar"))</f>
        <v/>
      </c>
      <c r="F738" s="28"/>
      <c r="G738" s="28"/>
      <c r="H738" s="33"/>
    </row>
    <row r="739" customFormat="false" ht="15" hidden="false" customHeight="false" outlineLevel="0" collapsed="false">
      <c r="A739" s="35"/>
      <c r="B739" s="32" t="str">
        <f aca="false">IF(A739="","",MONTH(A739))</f>
        <v/>
      </c>
      <c r="C739" s="32" t="str">
        <f aca="false">IF(A739="","",YEAR(A739))</f>
        <v/>
      </c>
      <c r="D739" s="28"/>
      <c r="E739" s="32" t="str">
        <f aca="false">IF(D739="","",IFERROR(INDEX(Configuración!$B$24:$B$48,MATCH(D739,Configuración!$A$24:$A$48,0)),"Revisar"))</f>
        <v/>
      </c>
      <c r="F739" s="28"/>
      <c r="G739" s="28"/>
      <c r="H739" s="33"/>
    </row>
    <row r="740" customFormat="false" ht="15" hidden="false" customHeight="false" outlineLevel="0" collapsed="false">
      <c r="A740" s="35"/>
      <c r="B740" s="32" t="str">
        <f aca="false">IF(A740="","",MONTH(A740))</f>
        <v/>
      </c>
      <c r="C740" s="32" t="str">
        <f aca="false">IF(A740="","",YEAR(A740))</f>
        <v/>
      </c>
      <c r="D740" s="28"/>
      <c r="E740" s="32" t="str">
        <f aca="false">IF(D740="","",IFERROR(INDEX(Configuración!$B$24:$B$48,MATCH(D740,Configuración!$A$24:$A$48,0)),"Revisar"))</f>
        <v/>
      </c>
      <c r="F740" s="28"/>
      <c r="G740" s="28"/>
      <c r="H740" s="33"/>
    </row>
    <row r="741" customFormat="false" ht="15" hidden="false" customHeight="false" outlineLevel="0" collapsed="false">
      <c r="A741" s="35"/>
      <c r="B741" s="32" t="str">
        <f aca="false">IF(A741="","",MONTH(A741))</f>
        <v/>
      </c>
      <c r="C741" s="32" t="str">
        <f aca="false">IF(A741="","",YEAR(A741))</f>
        <v/>
      </c>
      <c r="D741" s="28"/>
      <c r="E741" s="32" t="str">
        <f aca="false">IF(D741="","",IFERROR(INDEX(Configuración!$B$24:$B$48,MATCH(D741,Configuración!$A$24:$A$48,0)),"Revisar"))</f>
        <v/>
      </c>
      <c r="F741" s="28"/>
      <c r="G741" s="28"/>
      <c r="H741" s="33"/>
    </row>
    <row r="742" customFormat="false" ht="15" hidden="false" customHeight="false" outlineLevel="0" collapsed="false">
      <c r="A742" s="35"/>
      <c r="B742" s="32" t="str">
        <f aca="false">IF(A742="","",MONTH(A742))</f>
        <v/>
      </c>
      <c r="C742" s="32" t="str">
        <f aca="false">IF(A742="","",YEAR(A742))</f>
        <v/>
      </c>
      <c r="D742" s="28"/>
      <c r="E742" s="32" t="str">
        <f aca="false">IF(D742="","",IFERROR(INDEX(Configuración!$B$24:$B$48,MATCH(D742,Configuración!$A$24:$A$48,0)),"Revisar"))</f>
        <v/>
      </c>
      <c r="F742" s="28"/>
      <c r="G742" s="28"/>
      <c r="H742" s="33"/>
    </row>
    <row r="743" customFormat="false" ht="15" hidden="false" customHeight="false" outlineLevel="0" collapsed="false">
      <c r="A743" s="35"/>
      <c r="B743" s="32" t="str">
        <f aca="false">IF(A743="","",MONTH(A743))</f>
        <v/>
      </c>
      <c r="C743" s="32" t="str">
        <f aca="false">IF(A743="","",YEAR(A743))</f>
        <v/>
      </c>
      <c r="D743" s="28"/>
      <c r="E743" s="32" t="str">
        <f aca="false">IF(D743="","",IFERROR(INDEX(Configuración!$B$24:$B$48,MATCH(D743,Configuración!$A$24:$A$48,0)),"Revisar"))</f>
        <v/>
      </c>
      <c r="F743" s="28"/>
      <c r="G743" s="28"/>
      <c r="H743" s="33"/>
    </row>
    <row r="744" customFormat="false" ht="15" hidden="false" customHeight="false" outlineLevel="0" collapsed="false">
      <c r="A744" s="35"/>
      <c r="B744" s="32" t="str">
        <f aca="false">IF(A744="","",MONTH(A744))</f>
        <v/>
      </c>
      <c r="C744" s="32" t="str">
        <f aca="false">IF(A744="","",YEAR(A744))</f>
        <v/>
      </c>
      <c r="D744" s="28"/>
      <c r="E744" s="32" t="str">
        <f aca="false">IF(D744="","",IFERROR(INDEX(Configuración!$B$24:$B$48,MATCH(D744,Configuración!$A$24:$A$48,0)),"Revisar"))</f>
        <v/>
      </c>
      <c r="F744" s="28"/>
      <c r="G744" s="28"/>
      <c r="H744" s="33"/>
    </row>
    <row r="745" customFormat="false" ht="15" hidden="false" customHeight="false" outlineLevel="0" collapsed="false">
      <c r="A745" s="35"/>
      <c r="B745" s="32" t="str">
        <f aca="false">IF(A745="","",MONTH(A745))</f>
        <v/>
      </c>
      <c r="C745" s="32" t="str">
        <f aca="false">IF(A745="","",YEAR(A745))</f>
        <v/>
      </c>
      <c r="D745" s="28"/>
      <c r="E745" s="32" t="str">
        <f aca="false">IF(D745="","",IFERROR(INDEX(Configuración!$B$24:$B$48,MATCH(D745,Configuración!$A$24:$A$48,0)),"Revisar"))</f>
        <v/>
      </c>
      <c r="F745" s="28"/>
      <c r="G745" s="28"/>
      <c r="H745" s="33"/>
    </row>
    <row r="746" customFormat="false" ht="15" hidden="false" customHeight="false" outlineLevel="0" collapsed="false">
      <c r="A746" s="35"/>
      <c r="B746" s="32" t="str">
        <f aca="false">IF(A746="","",MONTH(A746))</f>
        <v/>
      </c>
      <c r="C746" s="32" t="str">
        <f aca="false">IF(A746="","",YEAR(A746))</f>
        <v/>
      </c>
      <c r="D746" s="28"/>
      <c r="E746" s="32" t="str">
        <f aca="false">IF(D746="","",IFERROR(INDEX(Configuración!$B$24:$B$48,MATCH(D746,Configuración!$A$24:$A$48,0)),"Revisar"))</f>
        <v/>
      </c>
      <c r="F746" s="28"/>
      <c r="G746" s="28"/>
      <c r="H746" s="33"/>
    </row>
    <row r="747" customFormat="false" ht="15" hidden="false" customHeight="false" outlineLevel="0" collapsed="false">
      <c r="A747" s="35"/>
      <c r="B747" s="32" t="str">
        <f aca="false">IF(A747="","",MONTH(A747))</f>
        <v/>
      </c>
      <c r="C747" s="32" t="str">
        <f aca="false">IF(A747="","",YEAR(A747))</f>
        <v/>
      </c>
      <c r="D747" s="28"/>
      <c r="E747" s="32" t="str">
        <f aca="false">IF(D747="","",IFERROR(INDEX(Configuración!$B$24:$B$48,MATCH(D747,Configuración!$A$24:$A$48,0)),"Revisar"))</f>
        <v/>
      </c>
      <c r="F747" s="28"/>
      <c r="G747" s="28"/>
      <c r="H747" s="33"/>
    </row>
    <row r="748" customFormat="false" ht="15" hidden="false" customHeight="false" outlineLevel="0" collapsed="false">
      <c r="A748" s="35"/>
      <c r="B748" s="32" t="str">
        <f aca="false">IF(A748="","",MONTH(A748))</f>
        <v/>
      </c>
      <c r="C748" s="32" t="str">
        <f aca="false">IF(A748="","",YEAR(A748))</f>
        <v/>
      </c>
      <c r="D748" s="28"/>
      <c r="E748" s="32" t="str">
        <f aca="false">IF(D748="","",IFERROR(INDEX(Configuración!$B$24:$B$48,MATCH(D748,Configuración!$A$24:$A$48,0)),"Revisar"))</f>
        <v/>
      </c>
      <c r="F748" s="28"/>
      <c r="G748" s="28"/>
      <c r="H748" s="33"/>
    </row>
    <row r="749" customFormat="false" ht="15" hidden="false" customHeight="false" outlineLevel="0" collapsed="false">
      <c r="A749" s="35"/>
      <c r="B749" s="32" t="str">
        <f aca="false">IF(A749="","",MONTH(A749))</f>
        <v/>
      </c>
      <c r="C749" s="32" t="str">
        <f aca="false">IF(A749="","",YEAR(A749))</f>
        <v/>
      </c>
      <c r="D749" s="28"/>
      <c r="E749" s="32" t="str">
        <f aca="false">IF(D749="","",IFERROR(INDEX(Configuración!$B$24:$B$48,MATCH(D749,Configuración!$A$24:$A$48,0)),"Revisar"))</f>
        <v/>
      </c>
      <c r="F749" s="28"/>
      <c r="G749" s="28"/>
      <c r="H749" s="33"/>
    </row>
    <row r="750" customFormat="false" ht="15" hidden="false" customHeight="false" outlineLevel="0" collapsed="false">
      <c r="A750" s="35"/>
      <c r="B750" s="32" t="str">
        <f aca="false">IF(A750="","",MONTH(A750))</f>
        <v/>
      </c>
      <c r="C750" s="32" t="str">
        <f aca="false">IF(A750="","",YEAR(A750))</f>
        <v/>
      </c>
      <c r="D750" s="28"/>
      <c r="E750" s="32" t="str">
        <f aca="false">IF(D750="","",IFERROR(INDEX(Configuración!$B$24:$B$48,MATCH(D750,Configuración!$A$24:$A$48,0)),"Revisar"))</f>
        <v/>
      </c>
      <c r="F750" s="28"/>
      <c r="G750" s="28"/>
      <c r="H750" s="33"/>
    </row>
    <row r="751" customFormat="false" ht="15" hidden="false" customHeight="false" outlineLevel="0" collapsed="false">
      <c r="A751" s="35"/>
      <c r="B751" s="32" t="str">
        <f aca="false">IF(A751="","",MONTH(A751))</f>
        <v/>
      </c>
      <c r="C751" s="32" t="str">
        <f aca="false">IF(A751="","",YEAR(A751))</f>
        <v/>
      </c>
      <c r="D751" s="28"/>
      <c r="E751" s="32" t="str">
        <f aca="false">IF(D751="","",IFERROR(INDEX(Configuración!$B$24:$B$48,MATCH(D751,Configuración!$A$24:$A$48,0)),"Revisar"))</f>
        <v/>
      </c>
      <c r="F751" s="28"/>
      <c r="G751" s="28"/>
      <c r="H751" s="33"/>
    </row>
    <row r="752" customFormat="false" ht="15" hidden="false" customHeight="false" outlineLevel="0" collapsed="false">
      <c r="A752" s="35"/>
      <c r="B752" s="32" t="str">
        <f aca="false">IF(A752="","",MONTH(A752))</f>
        <v/>
      </c>
      <c r="C752" s="32" t="str">
        <f aca="false">IF(A752="","",YEAR(A752))</f>
        <v/>
      </c>
      <c r="D752" s="28"/>
      <c r="E752" s="32" t="str">
        <f aca="false">IF(D752="","",IFERROR(INDEX(Configuración!$B$24:$B$48,MATCH(D752,Configuración!$A$24:$A$48,0)),"Revisar"))</f>
        <v/>
      </c>
      <c r="F752" s="28"/>
      <c r="G752" s="28"/>
      <c r="H752" s="33"/>
    </row>
    <row r="753" customFormat="false" ht="15" hidden="false" customHeight="false" outlineLevel="0" collapsed="false">
      <c r="A753" s="35"/>
      <c r="B753" s="32" t="str">
        <f aca="false">IF(A753="","",MONTH(A753))</f>
        <v/>
      </c>
      <c r="C753" s="32" t="str">
        <f aca="false">IF(A753="","",YEAR(A753))</f>
        <v/>
      </c>
      <c r="D753" s="28"/>
      <c r="E753" s="32" t="str">
        <f aca="false">IF(D753="","",IFERROR(INDEX(Configuración!$B$24:$B$48,MATCH(D753,Configuración!$A$24:$A$48,0)),"Revisar"))</f>
        <v/>
      </c>
      <c r="F753" s="28"/>
      <c r="G753" s="28"/>
      <c r="H753" s="33"/>
    </row>
    <row r="754" customFormat="false" ht="15" hidden="false" customHeight="false" outlineLevel="0" collapsed="false">
      <c r="A754" s="35"/>
      <c r="B754" s="32" t="str">
        <f aca="false">IF(A754="","",MONTH(A754))</f>
        <v/>
      </c>
      <c r="C754" s="32" t="str">
        <f aca="false">IF(A754="","",YEAR(A754))</f>
        <v/>
      </c>
      <c r="D754" s="28"/>
      <c r="E754" s="32" t="str">
        <f aca="false">IF(D754="","",IFERROR(INDEX(Configuración!$B$24:$B$48,MATCH(D754,Configuración!$A$24:$A$48,0)),"Revisar"))</f>
        <v/>
      </c>
      <c r="F754" s="28"/>
      <c r="G754" s="28"/>
      <c r="H754" s="33"/>
    </row>
    <row r="755" customFormat="false" ht="15" hidden="false" customHeight="false" outlineLevel="0" collapsed="false">
      <c r="A755" s="35"/>
      <c r="B755" s="32" t="str">
        <f aca="false">IF(A755="","",MONTH(A755))</f>
        <v/>
      </c>
      <c r="C755" s="32" t="str">
        <f aca="false">IF(A755="","",YEAR(A755))</f>
        <v/>
      </c>
      <c r="D755" s="28"/>
      <c r="E755" s="32" t="str">
        <f aca="false">IF(D755="","",IFERROR(INDEX(Configuración!$B$24:$B$48,MATCH(D755,Configuración!$A$24:$A$48,0)),"Revisar"))</f>
        <v/>
      </c>
      <c r="F755" s="28"/>
      <c r="G755" s="28"/>
      <c r="H755" s="33"/>
    </row>
    <row r="756" customFormat="false" ht="15" hidden="false" customHeight="false" outlineLevel="0" collapsed="false">
      <c r="A756" s="35"/>
      <c r="B756" s="32" t="str">
        <f aca="false">IF(A756="","",MONTH(A756))</f>
        <v/>
      </c>
      <c r="C756" s="32" t="str">
        <f aca="false">IF(A756="","",YEAR(A756))</f>
        <v/>
      </c>
      <c r="D756" s="28"/>
      <c r="E756" s="32" t="str">
        <f aca="false">IF(D756="","",IFERROR(INDEX(Configuración!$B$24:$B$48,MATCH(D756,Configuración!$A$24:$A$48,0)),"Revisar"))</f>
        <v/>
      </c>
      <c r="F756" s="28"/>
      <c r="G756" s="28"/>
      <c r="H756" s="33"/>
    </row>
    <row r="757" customFormat="false" ht="15" hidden="false" customHeight="false" outlineLevel="0" collapsed="false">
      <c r="A757" s="35"/>
      <c r="B757" s="32" t="str">
        <f aca="false">IF(A757="","",MONTH(A757))</f>
        <v/>
      </c>
      <c r="C757" s="32" t="str">
        <f aca="false">IF(A757="","",YEAR(A757))</f>
        <v/>
      </c>
      <c r="D757" s="28"/>
      <c r="E757" s="32" t="str">
        <f aca="false">IF(D757="","",IFERROR(INDEX(Configuración!$B$24:$B$48,MATCH(D757,Configuración!$A$24:$A$48,0)),"Revisar"))</f>
        <v/>
      </c>
      <c r="F757" s="28"/>
      <c r="G757" s="28"/>
      <c r="H757" s="33"/>
    </row>
    <row r="758" customFormat="false" ht="15" hidden="false" customHeight="false" outlineLevel="0" collapsed="false">
      <c r="A758" s="35"/>
      <c r="B758" s="32" t="str">
        <f aca="false">IF(A758="","",MONTH(A758))</f>
        <v/>
      </c>
      <c r="C758" s="32" t="str">
        <f aca="false">IF(A758="","",YEAR(A758))</f>
        <v/>
      </c>
      <c r="D758" s="28"/>
      <c r="E758" s="32" t="str">
        <f aca="false">IF(D758="","",IFERROR(INDEX(Configuración!$B$24:$B$48,MATCH(D758,Configuración!$A$24:$A$48,0)),"Revisar"))</f>
        <v/>
      </c>
      <c r="F758" s="28"/>
      <c r="G758" s="28"/>
      <c r="H758" s="33"/>
    </row>
    <row r="759" customFormat="false" ht="15" hidden="false" customHeight="false" outlineLevel="0" collapsed="false">
      <c r="A759" s="35"/>
      <c r="B759" s="32" t="str">
        <f aca="false">IF(A759="","",MONTH(A759))</f>
        <v/>
      </c>
      <c r="C759" s="32" t="str">
        <f aca="false">IF(A759="","",YEAR(A759))</f>
        <v/>
      </c>
      <c r="D759" s="28"/>
      <c r="E759" s="32" t="str">
        <f aca="false">IF(D759="","",IFERROR(INDEX(Configuración!$B$24:$B$48,MATCH(D759,Configuración!$A$24:$A$48,0)),"Revisar"))</f>
        <v/>
      </c>
      <c r="F759" s="28"/>
      <c r="G759" s="28"/>
      <c r="H759" s="33"/>
    </row>
    <row r="760" customFormat="false" ht="15" hidden="false" customHeight="false" outlineLevel="0" collapsed="false">
      <c r="A760" s="35"/>
      <c r="B760" s="32" t="str">
        <f aca="false">IF(A760="","",MONTH(A760))</f>
        <v/>
      </c>
      <c r="C760" s="32" t="str">
        <f aca="false">IF(A760="","",YEAR(A760))</f>
        <v/>
      </c>
      <c r="D760" s="28"/>
      <c r="E760" s="32" t="str">
        <f aca="false">IF(D760="","",IFERROR(INDEX(Configuración!$B$24:$B$48,MATCH(D760,Configuración!$A$24:$A$48,0)),"Revisar"))</f>
        <v/>
      </c>
      <c r="F760" s="28"/>
      <c r="G760" s="28"/>
      <c r="H760" s="33"/>
    </row>
    <row r="761" customFormat="false" ht="15" hidden="false" customHeight="false" outlineLevel="0" collapsed="false">
      <c r="A761" s="35"/>
      <c r="B761" s="32" t="str">
        <f aca="false">IF(A761="","",MONTH(A761))</f>
        <v/>
      </c>
      <c r="C761" s="32" t="str">
        <f aca="false">IF(A761="","",YEAR(A761))</f>
        <v/>
      </c>
      <c r="D761" s="28"/>
      <c r="E761" s="32" t="str">
        <f aca="false">IF(D761="","",IFERROR(INDEX(Configuración!$B$24:$B$48,MATCH(D761,Configuración!$A$24:$A$48,0)),"Revisar"))</f>
        <v/>
      </c>
      <c r="F761" s="28"/>
      <c r="G761" s="28"/>
      <c r="H761" s="33"/>
    </row>
    <row r="762" customFormat="false" ht="15" hidden="false" customHeight="false" outlineLevel="0" collapsed="false">
      <c r="A762" s="35"/>
      <c r="B762" s="32" t="str">
        <f aca="false">IF(A762="","",MONTH(A762))</f>
        <v/>
      </c>
      <c r="C762" s="32" t="str">
        <f aca="false">IF(A762="","",YEAR(A762))</f>
        <v/>
      </c>
      <c r="D762" s="28"/>
      <c r="E762" s="32" t="str">
        <f aca="false">IF(D762="","",IFERROR(INDEX(Configuración!$B$24:$B$48,MATCH(D762,Configuración!$A$24:$A$48,0)),"Revisar"))</f>
        <v/>
      </c>
      <c r="F762" s="28"/>
      <c r="G762" s="28"/>
      <c r="H762" s="33"/>
    </row>
    <row r="763" customFormat="false" ht="15" hidden="false" customHeight="false" outlineLevel="0" collapsed="false">
      <c r="A763" s="35"/>
      <c r="B763" s="32" t="str">
        <f aca="false">IF(A763="","",MONTH(A763))</f>
        <v/>
      </c>
      <c r="C763" s="32" t="str">
        <f aca="false">IF(A763="","",YEAR(A763))</f>
        <v/>
      </c>
      <c r="D763" s="28"/>
      <c r="E763" s="32" t="str">
        <f aca="false">IF(D763="","",IFERROR(INDEX(Configuración!$B$24:$B$48,MATCH(D763,Configuración!$A$24:$A$48,0)),"Revisar"))</f>
        <v/>
      </c>
      <c r="F763" s="28"/>
      <c r="G763" s="28"/>
      <c r="H763" s="33"/>
    </row>
    <row r="764" customFormat="false" ht="15" hidden="false" customHeight="false" outlineLevel="0" collapsed="false">
      <c r="A764" s="35"/>
      <c r="B764" s="32" t="str">
        <f aca="false">IF(A764="","",MONTH(A764))</f>
        <v/>
      </c>
      <c r="C764" s="32" t="str">
        <f aca="false">IF(A764="","",YEAR(A764))</f>
        <v/>
      </c>
      <c r="D764" s="28"/>
      <c r="E764" s="32" t="str">
        <f aca="false">IF(D764="","",IFERROR(INDEX(Configuración!$B$24:$B$48,MATCH(D764,Configuración!$A$24:$A$48,0)),"Revisar"))</f>
        <v/>
      </c>
      <c r="F764" s="28"/>
      <c r="G764" s="28"/>
      <c r="H764" s="33"/>
    </row>
    <row r="765" customFormat="false" ht="15" hidden="false" customHeight="false" outlineLevel="0" collapsed="false">
      <c r="A765" s="35"/>
      <c r="B765" s="32" t="str">
        <f aca="false">IF(A765="","",MONTH(A765))</f>
        <v/>
      </c>
      <c r="C765" s="32" t="str">
        <f aca="false">IF(A765="","",YEAR(A765))</f>
        <v/>
      </c>
      <c r="D765" s="28"/>
      <c r="E765" s="32" t="str">
        <f aca="false">IF(D765="","",IFERROR(INDEX(Configuración!$B$24:$B$48,MATCH(D765,Configuración!$A$24:$A$48,0)),"Revisar"))</f>
        <v/>
      </c>
      <c r="F765" s="28"/>
      <c r="G765" s="28"/>
      <c r="H765" s="33"/>
    </row>
    <row r="766" customFormat="false" ht="15" hidden="false" customHeight="false" outlineLevel="0" collapsed="false">
      <c r="A766" s="35"/>
      <c r="B766" s="32" t="str">
        <f aca="false">IF(A766="","",MONTH(A766))</f>
        <v/>
      </c>
      <c r="C766" s="32" t="str">
        <f aca="false">IF(A766="","",YEAR(A766))</f>
        <v/>
      </c>
      <c r="D766" s="28"/>
      <c r="E766" s="32" t="str">
        <f aca="false">IF(D766="","",IFERROR(INDEX(Configuración!$B$24:$B$48,MATCH(D766,Configuración!$A$24:$A$48,0)),"Revisar"))</f>
        <v/>
      </c>
      <c r="F766" s="28"/>
      <c r="G766" s="28"/>
      <c r="H766" s="33"/>
    </row>
    <row r="767" customFormat="false" ht="15" hidden="false" customHeight="false" outlineLevel="0" collapsed="false">
      <c r="A767" s="35"/>
      <c r="B767" s="32" t="str">
        <f aca="false">IF(A767="","",MONTH(A767))</f>
        <v/>
      </c>
      <c r="C767" s="32" t="str">
        <f aca="false">IF(A767="","",YEAR(A767))</f>
        <v/>
      </c>
      <c r="D767" s="28"/>
      <c r="E767" s="32" t="str">
        <f aca="false">IF(D767="","",IFERROR(INDEX(Configuración!$B$24:$B$48,MATCH(D767,Configuración!$A$24:$A$48,0)),"Revisar"))</f>
        <v/>
      </c>
      <c r="F767" s="28"/>
      <c r="G767" s="28"/>
      <c r="H767" s="33"/>
    </row>
    <row r="768" customFormat="false" ht="15" hidden="false" customHeight="false" outlineLevel="0" collapsed="false">
      <c r="A768" s="35"/>
      <c r="B768" s="32" t="str">
        <f aca="false">IF(A768="","",MONTH(A768))</f>
        <v/>
      </c>
      <c r="C768" s="32" t="str">
        <f aca="false">IF(A768="","",YEAR(A768))</f>
        <v/>
      </c>
      <c r="D768" s="28"/>
      <c r="E768" s="32" t="str">
        <f aca="false">IF(D768="","",IFERROR(INDEX(Configuración!$B$24:$B$48,MATCH(D768,Configuración!$A$24:$A$48,0)),"Revisar"))</f>
        <v/>
      </c>
      <c r="F768" s="28"/>
      <c r="G768" s="28"/>
      <c r="H768" s="33"/>
    </row>
    <row r="769" customFormat="false" ht="15" hidden="false" customHeight="false" outlineLevel="0" collapsed="false">
      <c r="A769" s="35"/>
      <c r="B769" s="32" t="str">
        <f aca="false">IF(A769="","",MONTH(A769))</f>
        <v/>
      </c>
      <c r="C769" s="32" t="str">
        <f aca="false">IF(A769="","",YEAR(A769))</f>
        <v/>
      </c>
      <c r="D769" s="28"/>
      <c r="E769" s="32" t="str">
        <f aca="false">IF(D769="","",IFERROR(INDEX(Configuración!$B$24:$B$48,MATCH(D769,Configuración!$A$24:$A$48,0)),"Revisar"))</f>
        <v/>
      </c>
      <c r="F769" s="28"/>
      <c r="G769" s="28"/>
      <c r="H769" s="33"/>
    </row>
    <row r="770" customFormat="false" ht="15" hidden="false" customHeight="false" outlineLevel="0" collapsed="false">
      <c r="A770" s="35"/>
      <c r="B770" s="32" t="str">
        <f aca="false">IF(A770="","",MONTH(A770))</f>
        <v/>
      </c>
      <c r="C770" s="32" t="str">
        <f aca="false">IF(A770="","",YEAR(A770))</f>
        <v/>
      </c>
      <c r="D770" s="28"/>
      <c r="E770" s="32" t="str">
        <f aca="false">IF(D770="","",IFERROR(INDEX(Configuración!$B$24:$B$48,MATCH(D770,Configuración!$A$24:$A$48,0)),"Revisar"))</f>
        <v/>
      </c>
      <c r="F770" s="28"/>
      <c r="G770" s="28"/>
      <c r="H770" s="33"/>
    </row>
    <row r="771" customFormat="false" ht="15" hidden="false" customHeight="false" outlineLevel="0" collapsed="false">
      <c r="A771" s="35"/>
      <c r="B771" s="32" t="str">
        <f aca="false">IF(A771="","",MONTH(A771))</f>
        <v/>
      </c>
      <c r="C771" s="32" t="str">
        <f aca="false">IF(A771="","",YEAR(A771))</f>
        <v/>
      </c>
      <c r="D771" s="28"/>
      <c r="E771" s="32" t="str">
        <f aca="false">IF(D771="","",IFERROR(INDEX(Configuración!$B$24:$B$48,MATCH(D771,Configuración!$A$24:$A$48,0)),"Revisar"))</f>
        <v/>
      </c>
      <c r="F771" s="28"/>
      <c r="G771" s="28"/>
      <c r="H771" s="33"/>
    </row>
    <row r="772" customFormat="false" ht="15" hidden="false" customHeight="false" outlineLevel="0" collapsed="false">
      <c r="A772" s="35"/>
      <c r="B772" s="32" t="str">
        <f aca="false">IF(A772="","",MONTH(A772))</f>
        <v/>
      </c>
      <c r="C772" s="32" t="str">
        <f aca="false">IF(A772="","",YEAR(A772))</f>
        <v/>
      </c>
      <c r="D772" s="28"/>
      <c r="E772" s="32" t="str">
        <f aca="false">IF(D772="","",IFERROR(INDEX(Configuración!$B$24:$B$48,MATCH(D772,Configuración!$A$24:$A$48,0)),"Revisar"))</f>
        <v/>
      </c>
      <c r="F772" s="28"/>
      <c r="G772" s="28"/>
      <c r="H772" s="33"/>
    </row>
    <row r="773" customFormat="false" ht="15" hidden="false" customHeight="false" outlineLevel="0" collapsed="false">
      <c r="A773" s="35"/>
      <c r="B773" s="32" t="str">
        <f aca="false">IF(A773="","",MONTH(A773))</f>
        <v/>
      </c>
      <c r="C773" s="32" t="str">
        <f aca="false">IF(A773="","",YEAR(A773))</f>
        <v/>
      </c>
      <c r="D773" s="28"/>
      <c r="E773" s="32" t="str">
        <f aca="false">IF(D773="","",IFERROR(INDEX(Configuración!$B$24:$B$48,MATCH(D773,Configuración!$A$24:$A$48,0)),"Revisar"))</f>
        <v/>
      </c>
      <c r="F773" s="28"/>
      <c r="G773" s="28"/>
      <c r="H773" s="33"/>
    </row>
    <row r="774" customFormat="false" ht="15" hidden="false" customHeight="false" outlineLevel="0" collapsed="false">
      <c r="A774" s="35"/>
      <c r="B774" s="32" t="str">
        <f aca="false">IF(A774="","",MONTH(A774))</f>
        <v/>
      </c>
      <c r="C774" s="32" t="str">
        <f aca="false">IF(A774="","",YEAR(A774))</f>
        <v/>
      </c>
      <c r="D774" s="28"/>
      <c r="E774" s="32" t="str">
        <f aca="false">IF(D774="","",IFERROR(INDEX(Configuración!$B$24:$B$48,MATCH(D774,Configuración!$A$24:$A$48,0)),"Revisar"))</f>
        <v/>
      </c>
      <c r="F774" s="28"/>
      <c r="G774" s="28"/>
      <c r="H774" s="33"/>
    </row>
    <row r="775" customFormat="false" ht="15" hidden="false" customHeight="false" outlineLevel="0" collapsed="false">
      <c r="A775" s="35"/>
      <c r="B775" s="32" t="str">
        <f aca="false">IF(A775="","",MONTH(A775))</f>
        <v/>
      </c>
      <c r="C775" s="32" t="str">
        <f aca="false">IF(A775="","",YEAR(A775))</f>
        <v/>
      </c>
      <c r="D775" s="28"/>
      <c r="E775" s="32" t="str">
        <f aca="false">IF(D775="","",IFERROR(INDEX(Configuración!$B$24:$B$48,MATCH(D775,Configuración!$A$24:$A$48,0)),"Revisar"))</f>
        <v/>
      </c>
      <c r="F775" s="28"/>
      <c r="G775" s="28"/>
      <c r="H775" s="33"/>
    </row>
    <row r="776" customFormat="false" ht="15" hidden="false" customHeight="false" outlineLevel="0" collapsed="false">
      <c r="A776" s="35"/>
      <c r="B776" s="32" t="str">
        <f aca="false">IF(A776="","",MONTH(A776))</f>
        <v/>
      </c>
      <c r="C776" s="32" t="str">
        <f aca="false">IF(A776="","",YEAR(A776))</f>
        <v/>
      </c>
      <c r="D776" s="28"/>
      <c r="E776" s="32" t="str">
        <f aca="false">IF(D776="","",IFERROR(INDEX(Configuración!$B$24:$B$48,MATCH(D776,Configuración!$A$24:$A$48,0)),"Revisar"))</f>
        <v/>
      </c>
      <c r="F776" s="28"/>
      <c r="G776" s="28"/>
      <c r="H776" s="33"/>
    </row>
    <row r="777" customFormat="false" ht="15" hidden="false" customHeight="false" outlineLevel="0" collapsed="false">
      <c r="A777" s="35"/>
      <c r="B777" s="32" t="str">
        <f aca="false">IF(A777="","",MONTH(A777))</f>
        <v/>
      </c>
      <c r="C777" s="32" t="str">
        <f aca="false">IF(A777="","",YEAR(A777))</f>
        <v/>
      </c>
      <c r="D777" s="28"/>
      <c r="E777" s="32" t="str">
        <f aca="false">IF(D777="","",IFERROR(INDEX(Configuración!$B$24:$B$48,MATCH(D777,Configuración!$A$24:$A$48,0)),"Revisar"))</f>
        <v/>
      </c>
      <c r="F777" s="28"/>
      <c r="G777" s="28"/>
      <c r="H777" s="33"/>
    </row>
    <row r="778" customFormat="false" ht="15" hidden="false" customHeight="false" outlineLevel="0" collapsed="false">
      <c r="A778" s="35"/>
      <c r="B778" s="32" t="str">
        <f aca="false">IF(A778="","",MONTH(A778))</f>
        <v/>
      </c>
      <c r="C778" s="32" t="str">
        <f aca="false">IF(A778="","",YEAR(A778))</f>
        <v/>
      </c>
      <c r="D778" s="28"/>
      <c r="E778" s="32" t="str">
        <f aca="false">IF(D778="","",IFERROR(INDEX(Configuración!$B$24:$B$48,MATCH(D778,Configuración!$A$24:$A$48,0)),"Revisar"))</f>
        <v/>
      </c>
      <c r="F778" s="28"/>
      <c r="G778" s="28"/>
      <c r="H778" s="33"/>
    </row>
    <row r="779" customFormat="false" ht="15" hidden="false" customHeight="false" outlineLevel="0" collapsed="false">
      <c r="A779" s="35"/>
      <c r="B779" s="32" t="str">
        <f aca="false">IF(A779="","",MONTH(A779))</f>
        <v/>
      </c>
      <c r="C779" s="32" t="str">
        <f aca="false">IF(A779="","",YEAR(A779))</f>
        <v/>
      </c>
      <c r="D779" s="28"/>
      <c r="E779" s="32" t="str">
        <f aca="false">IF(D779="","",IFERROR(INDEX(Configuración!$B$24:$B$48,MATCH(D779,Configuración!$A$24:$A$48,0)),"Revisar"))</f>
        <v/>
      </c>
      <c r="F779" s="28"/>
      <c r="G779" s="28"/>
      <c r="H779" s="33"/>
    </row>
    <row r="780" customFormat="false" ht="15" hidden="false" customHeight="false" outlineLevel="0" collapsed="false">
      <c r="A780" s="35"/>
      <c r="B780" s="32" t="str">
        <f aca="false">IF(A780="","",MONTH(A780))</f>
        <v/>
      </c>
      <c r="C780" s="32" t="str">
        <f aca="false">IF(A780="","",YEAR(A780))</f>
        <v/>
      </c>
      <c r="D780" s="28"/>
      <c r="E780" s="32" t="str">
        <f aca="false">IF(D780="","",IFERROR(INDEX(Configuración!$B$24:$B$48,MATCH(D780,Configuración!$A$24:$A$48,0)),"Revisar"))</f>
        <v/>
      </c>
      <c r="F780" s="28"/>
      <c r="G780" s="28"/>
      <c r="H780" s="33"/>
    </row>
    <row r="781" customFormat="false" ht="15" hidden="false" customHeight="false" outlineLevel="0" collapsed="false">
      <c r="A781" s="35"/>
      <c r="B781" s="32" t="str">
        <f aca="false">IF(A781="","",MONTH(A781))</f>
        <v/>
      </c>
      <c r="C781" s="32" t="str">
        <f aca="false">IF(A781="","",YEAR(A781))</f>
        <v/>
      </c>
      <c r="D781" s="28"/>
      <c r="E781" s="32" t="str">
        <f aca="false">IF(D781="","",IFERROR(INDEX(Configuración!$B$24:$B$48,MATCH(D781,Configuración!$A$24:$A$48,0)),"Revisar"))</f>
        <v/>
      </c>
      <c r="F781" s="28"/>
      <c r="G781" s="28"/>
      <c r="H781" s="33"/>
    </row>
    <row r="782" customFormat="false" ht="15" hidden="false" customHeight="false" outlineLevel="0" collapsed="false">
      <c r="A782" s="35"/>
      <c r="B782" s="32" t="str">
        <f aca="false">IF(A782="","",MONTH(A782))</f>
        <v/>
      </c>
      <c r="C782" s="32" t="str">
        <f aca="false">IF(A782="","",YEAR(A782))</f>
        <v/>
      </c>
      <c r="D782" s="28"/>
      <c r="E782" s="32" t="str">
        <f aca="false">IF(D782="","",IFERROR(INDEX(Configuración!$B$24:$B$48,MATCH(D782,Configuración!$A$24:$A$48,0)),"Revisar"))</f>
        <v/>
      </c>
      <c r="F782" s="28"/>
      <c r="G782" s="28"/>
      <c r="H782" s="33"/>
    </row>
    <row r="783" customFormat="false" ht="15" hidden="false" customHeight="false" outlineLevel="0" collapsed="false">
      <c r="A783" s="35"/>
      <c r="B783" s="32" t="str">
        <f aca="false">IF(A783="","",MONTH(A783))</f>
        <v/>
      </c>
      <c r="C783" s="32" t="str">
        <f aca="false">IF(A783="","",YEAR(A783))</f>
        <v/>
      </c>
      <c r="D783" s="28"/>
      <c r="E783" s="32" t="str">
        <f aca="false">IF(D783="","",IFERROR(INDEX(Configuración!$B$24:$B$48,MATCH(D783,Configuración!$A$24:$A$48,0)),"Revisar"))</f>
        <v/>
      </c>
      <c r="F783" s="28"/>
      <c r="G783" s="28"/>
      <c r="H783" s="33"/>
    </row>
    <row r="784" customFormat="false" ht="15" hidden="false" customHeight="false" outlineLevel="0" collapsed="false">
      <c r="A784" s="35"/>
      <c r="B784" s="32" t="str">
        <f aca="false">IF(A784="","",MONTH(A784))</f>
        <v/>
      </c>
      <c r="C784" s="32" t="str">
        <f aca="false">IF(A784="","",YEAR(A784))</f>
        <v/>
      </c>
      <c r="D784" s="28"/>
      <c r="E784" s="32" t="str">
        <f aca="false">IF(D784="","",IFERROR(INDEX(Configuración!$B$24:$B$48,MATCH(D784,Configuración!$A$24:$A$48,0)),"Revisar"))</f>
        <v/>
      </c>
      <c r="F784" s="28"/>
      <c r="G784" s="28"/>
      <c r="H784" s="33"/>
    </row>
    <row r="785" customFormat="false" ht="15" hidden="false" customHeight="false" outlineLevel="0" collapsed="false">
      <c r="A785" s="35"/>
      <c r="B785" s="32" t="str">
        <f aca="false">IF(A785="","",MONTH(A785))</f>
        <v/>
      </c>
      <c r="C785" s="32" t="str">
        <f aca="false">IF(A785="","",YEAR(A785))</f>
        <v/>
      </c>
      <c r="D785" s="28"/>
      <c r="E785" s="32" t="str">
        <f aca="false">IF(D785="","",IFERROR(INDEX(Configuración!$B$24:$B$48,MATCH(D785,Configuración!$A$24:$A$48,0)),"Revisar"))</f>
        <v/>
      </c>
      <c r="F785" s="28"/>
      <c r="G785" s="28"/>
      <c r="H785" s="33"/>
    </row>
    <row r="786" customFormat="false" ht="15" hidden="false" customHeight="false" outlineLevel="0" collapsed="false">
      <c r="A786" s="35"/>
      <c r="B786" s="32" t="str">
        <f aca="false">IF(A786="","",MONTH(A786))</f>
        <v/>
      </c>
      <c r="C786" s="32" t="str">
        <f aca="false">IF(A786="","",YEAR(A786))</f>
        <v/>
      </c>
      <c r="D786" s="28"/>
      <c r="E786" s="32" t="str">
        <f aca="false">IF(D786="","",IFERROR(INDEX(Configuración!$B$24:$B$48,MATCH(D786,Configuración!$A$24:$A$48,0)),"Revisar"))</f>
        <v/>
      </c>
      <c r="F786" s="28"/>
      <c r="G786" s="28"/>
      <c r="H786" s="33"/>
    </row>
    <row r="787" customFormat="false" ht="15" hidden="false" customHeight="false" outlineLevel="0" collapsed="false">
      <c r="A787" s="35"/>
      <c r="B787" s="32" t="str">
        <f aca="false">IF(A787="","",MONTH(A787))</f>
        <v/>
      </c>
      <c r="C787" s="32" t="str">
        <f aca="false">IF(A787="","",YEAR(A787))</f>
        <v/>
      </c>
      <c r="D787" s="28"/>
      <c r="E787" s="32" t="str">
        <f aca="false">IF(D787="","",IFERROR(INDEX(Configuración!$B$24:$B$48,MATCH(D787,Configuración!$A$24:$A$48,0)),"Revisar"))</f>
        <v/>
      </c>
      <c r="F787" s="28"/>
      <c r="G787" s="28"/>
      <c r="H787" s="33"/>
    </row>
    <row r="788" customFormat="false" ht="15" hidden="false" customHeight="false" outlineLevel="0" collapsed="false">
      <c r="A788" s="35"/>
      <c r="B788" s="32" t="str">
        <f aca="false">IF(A788="","",MONTH(A788))</f>
        <v/>
      </c>
      <c r="C788" s="32" t="str">
        <f aca="false">IF(A788="","",YEAR(A788))</f>
        <v/>
      </c>
      <c r="D788" s="28"/>
      <c r="E788" s="32" t="str">
        <f aca="false">IF(D788="","",IFERROR(INDEX(Configuración!$B$24:$B$48,MATCH(D788,Configuración!$A$24:$A$48,0)),"Revisar"))</f>
        <v/>
      </c>
      <c r="F788" s="28"/>
      <c r="G788" s="28"/>
      <c r="H788" s="33"/>
    </row>
    <row r="789" customFormat="false" ht="15" hidden="false" customHeight="false" outlineLevel="0" collapsed="false">
      <c r="A789" s="35"/>
      <c r="B789" s="32" t="str">
        <f aca="false">IF(A789="","",MONTH(A789))</f>
        <v/>
      </c>
      <c r="C789" s="32" t="str">
        <f aca="false">IF(A789="","",YEAR(A789))</f>
        <v/>
      </c>
      <c r="D789" s="28"/>
      <c r="E789" s="32" t="str">
        <f aca="false">IF(D789="","",IFERROR(INDEX(Configuración!$B$24:$B$48,MATCH(D789,Configuración!$A$24:$A$48,0)),"Revisar"))</f>
        <v/>
      </c>
      <c r="F789" s="28"/>
      <c r="G789" s="28"/>
      <c r="H789" s="33"/>
    </row>
    <row r="790" customFormat="false" ht="15" hidden="false" customHeight="false" outlineLevel="0" collapsed="false">
      <c r="A790" s="35"/>
      <c r="B790" s="32" t="str">
        <f aca="false">IF(A790="","",MONTH(A790))</f>
        <v/>
      </c>
      <c r="C790" s="32" t="str">
        <f aca="false">IF(A790="","",YEAR(A790))</f>
        <v/>
      </c>
      <c r="D790" s="28"/>
      <c r="E790" s="32" t="str">
        <f aca="false">IF(D790="","",IFERROR(INDEX(Configuración!$B$24:$B$48,MATCH(D790,Configuración!$A$24:$A$48,0)),"Revisar"))</f>
        <v/>
      </c>
      <c r="F790" s="28"/>
      <c r="G790" s="28"/>
      <c r="H790" s="33"/>
    </row>
    <row r="791" customFormat="false" ht="15" hidden="false" customHeight="false" outlineLevel="0" collapsed="false">
      <c r="A791" s="35"/>
      <c r="B791" s="32" t="str">
        <f aca="false">IF(A791="","",MONTH(A791))</f>
        <v/>
      </c>
      <c r="C791" s="32" t="str">
        <f aca="false">IF(A791="","",YEAR(A791))</f>
        <v/>
      </c>
      <c r="D791" s="28"/>
      <c r="E791" s="32" t="str">
        <f aca="false">IF(D791="","",IFERROR(INDEX(Configuración!$B$24:$B$48,MATCH(D791,Configuración!$A$24:$A$48,0)),"Revisar"))</f>
        <v/>
      </c>
      <c r="F791" s="28"/>
      <c r="G791" s="28"/>
      <c r="H791" s="33"/>
    </row>
    <row r="792" customFormat="false" ht="15" hidden="false" customHeight="false" outlineLevel="0" collapsed="false">
      <c r="A792" s="35"/>
      <c r="B792" s="32" t="str">
        <f aca="false">IF(A792="","",MONTH(A792))</f>
        <v/>
      </c>
      <c r="C792" s="32" t="str">
        <f aca="false">IF(A792="","",YEAR(A792))</f>
        <v/>
      </c>
      <c r="D792" s="28"/>
      <c r="E792" s="32" t="str">
        <f aca="false">IF(D792="","",IFERROR(INDEX(Configuración!$B$24:$B$48,MATCH(D792,Configuración!$A$24:$A$48,0)),"Revisar"))</f>
        <v/>
      </c>
      <c r="F792" s="28"/>
      <c r="G792" s="28"/>
      <c r="H792" s="33"/>
    </row>
    <row r="793" customFormat="false" ht="15" hidden="false" customHeight="false" outlineLevel="0" collapsed="false">
      <c r="A793" s="35"/>
      <c r="B793" s="32" t="str">
        <f aca="false">IF(A793="","",MONTH(A793))</f>
        <v/>
      </c>
      <c r="C793" s="32" t="str">
        <f aca="false">IF(A793="","",YEAR(A793))</f>
        <v/>
      </c>
      <c r="D793" s="28"/>
      <c r="E793" s="32" t="str">
        <f aca="false">IF(D793="","",IFERROR(INDEX(Configuración!$B$24:$B$48,MATCH(D793,Configuración!$A$24:$A$48,0)),"Revisar"))</f>
        <v/>
      </c>
      <c r="F793" s="28"/>
      <c r="G793" s="28"/>
      <c r="H793" s="33"/>
    </row>
    <row r="794" customFormat="false" ht="15" hidden="false" customHeight="false" outlineLevel="0" collapsed="false">
      <c r="A794" s="35"/>
      <c r="B794" s="32" t="str">
        <f aca="false">IF(A794="","",MONTH(A794))</f>
        <v/>
      </c>
      <c r="C794" s="32" t="str">
        <f aca="false">IF(A794="","",YEAR(A794))</f>
        <v/>
      </c>
      <c r="D794" s="28"/>
      <c r="E794" s="32" t="str">
        <f aca="false">IF(D794="","",IFERROR(INDEX(Configuración!$B$24:$B$48,MATCH(D794,Configuración!$A$24:$A$48,0)),"Revisar"))</f>
        <v/>
      </c>
      <c r="F794" s="28"/>
      <c r="G794" s="28"/>
      <c r="H794" s="33"/>
    </row>
    <row r="795" customFormat="false" ht="15" hidden="false" customHeight="false" outlineLevel="0" collapsed="false">
      <c r="A795" s="35"/>
      <c r="B795" s="32" t="str">
        <f aca="false">IF(A795="","",MONTH(A795))</f>
        <v/>
      </c>
      <c r="C795" s="32" t="str">
        <f aca="false">IF(A795="","",YEAR(A795))</f>
        <v/>
      </c>
      <c r="D795" s="28"/>
      <c r="E795" s="32" t="str">
        <f aca="false">IF(D795="","",IFERROR(INDEX(Configuración!$B$24:$B$48,MATCH(D795,Configuración!$A$24:$A$48,0)),"Revisar"))</f>
        <v/>
      </c>
      <c r="F795" s="28"/>
      <c r="G795" s="28"/>
      <c r="H795" s="33"/>
    </row>
    <row r="796" customFormat="false" ht="15" hidden="false" customHeight="false" outlineLevel="0" collapsed="false">
      <c r="A796" s="35"/>
      <c r="B796" s="32" t="str">
        <f aca="false">IF(A796="","",MONTH(A796))</f>
        <v/>
      </c>
      <c r="C796" s="32" t="str">
        <f aca="false">IF(A796="","",YEAR(A796))</f>
        <v/>
      </c>
      <c r="D796" s="28"/>
      <c r="E796" s="32" t="str">
        <f aca="false">IF(D796="","",IFERROR(INDEX(Configuración!$B$24:$B$48,MATCH(D796,Configuración!$A$24:$A$48,0)),"Revisar"))</f>
        <v/>
      </c>
      <c r="F796" s="28"/>
      <c r="G796" s="28"/>
      <c r="H796" s="33"/>
    </row>
    <row r="797" customFormat="false" ht="15" hidden="false" customHeight="false" outlineLevel="0" collapsed="false">
      <c r="A797" s="35"/>
      <c r="B797" s="32" t="str">
        <f aca="false">IF(A797="","",MONTH(A797))</f>
        <v/>
      </c>
      <c r="C797" s="32" t="str">
        <f aca="false">IF(A797="","",YEAR(A797))</f>
        <v/>
      </c>
      <c r="D797" s="28"/>
      <c r="E797" s="32" t="str">
        <f aca="false">IF(D797="","",IFERROR(INDEX(Configuración!$B$24:$B$48,MATCH(D797,Configuración!$A$24:$A$48,0)),"Revisar"))</f>
        <v/>
      </c>
      <c r="F797" s="28"/>
      <c r="G797" s="28"/>
      <c r="H797" s="33"/>
    </row>
    <row r="798" customFormat="false" ht="15" hidden="false" customHeight="false" outlineLevel="0" collapsed="false">
      <c r="A798" s="35"/>
      <c r="B798" s="32" t="str">
        <f aca="false">IF(A798="","",MONTH(A798))</f>
        <v/>
      </c>
      <c r="C798" s="32" t="str">
        <f aca="false">IF(A798="","",YEAR(A798))</f>
        <v/>
      </c>
      <c r="D798" s="28"/>
      <c r="E798" s="32" t="str">
        <f aca="false">IF(D798="","",IFERROR(INDEX(Configuración!$B$24:$B$48,MATCH(D798,Configuración!$A$24:$A$48,0)),"Revisar"))</f>
        <v/>
      </c>
      <c r="F798" s="28"/>
      <c r="G798" s="28"/>
      <c r="H798" s="33"/>
    </row>
    <row r="799" customFormat="false" ht="15" hidden="false" customHeight="false" outlineLevel="0" collapsed="false">
      <c r="A799" s="35"/>
      <c r="B799" s="32" t="str">
        <f aca="false">IF(A799="","",MONTH(A799))</f>
        <v/>
      </c>
      <c r="C799" s="32" t="str">
        <f aca="false">IF(A799="","",YEAR(A799))</f>
        <v/>
      </c>
      <c r="D799" s="28"/>
      <c r="E799" s="32" t="str">
        <f aca="false">IF(D799="","",IFERROR(INDEX(Configuración!$B$24:$B$48,MATCH(D799,Configuración!$A$24:$A$48,0)),"Revisar"))</f>
        <v/>
      </c>
      <c r="F799" s="28"/>
      <c r="G799" s="28"/>
      <c r="H799" s="33"/>
    </row>
    <row r="800" customFormat="false" ht="15" hidden="false" customHeight="false" outlineLevel="0" collapsed="false">
      <c r="A800" s="35"/>
      <c r="B800" s="32" t="str">
        <f aca="false">IF(A800="","",MONTH(A800))</f>
        <v/>
      </c>
      <c r="C800" s="32" t="str">
        <f aca="false">IF(A800="","",YEAR(A800))</f>
        <v/>
      </c>
      <c r="D800" s="28"/>
      <c r="E800" s="32" t="str">
        <f aca="false">IF(D800="","",IFERROR(INDEX(Configuración!$B$24:$B$48,MATCH(D800,Configuración!$A$24:$A$48,0)),"Revisar"))</f>
        <v/>
      </c>
      <c r="F800" s="28"/>
      <c r="G800" s="28"/>
      <c r="H800" s="33"/>
    </row>
    <row r="801" customFormat="false" ht="15" hidden="false" customHeight="false" outlineLevel="0" collapsed="false">
      <c r="A801" s="35"/>
      <c r="B801" s="32" t="str">
        <f aca="false">IF(A801="","",MONTH(A801))</f>
        <v/>
      </c>
      <c r="C801" s="32" t="str">
        <f aca="false">IF(A801="","",YEAR(A801))</f>
        <v/>
      </c>
      <c r="D801" s="28"/>
      <c r="E801" s="32" t="str">
        <f aca="false">IF(D801="","",IFERROR(INDEX(Configuración!$B$24:$B$48,MATCH(D801,Configuración!$A$24:$A$48,0)),"Revisar"))</f>
        <v/>
      </c>
      <c r="F801" s="28"/>
      <c r="G801" s="28"/>
      <c r="H801" s="33"/>
    </row>
    <row r="802" customFormat="false" ht="15" hidden="false" customHeight="false" outlineLevel="0" collapsed="false">
      <c r="A802" s="35"/>
      <c r="B802" s="32" t="str">
        <f aca="false">IF(A802="","",MONTH(A802))</f>
        <v/>
      </c>
      <c r="C802" s="32" t="str">
        <f aca="false">IF(A802="","",YEAR(A802))</f>
        <v/>
      </c>
      <c r="D802" s="28"/>
      <c r="E802" s="32" t="str">
        <f aca="false">IF(D802="","",IFERROR(INDEX(Configuración!$B$24:$B$48,MATCH(D802,Configuración!$A$24:$A$48,0)),"Revisar"))</f>
        <v/>
      </c>
      <c r="F802" s="28"/>
      <c r="G802" s="28"/>
      <c r="H802" s="33"/>
    </row>
    <row r="803" customFormat="false" ht="15" hidden="false" customHeight="false" outlineLevel="0" collapsed="false">
      <c r="A803" s="35"/>
      <c r="B803" s="32" t="str">
        <f aca="false">IF(A803="","",MONTH(A803))</f>
        <v/>
      </c>
      <c r="C803" s="32" t="str">
        <f aca="false">IF(A803="","",YEAR(A803))</f>
        <v/>
      </c>
      <c r="D803" s="28"/>
      <c r="E803" s="32" t="str">
        <f aca="false">IF(D803="","",IFERROR(INDEX(Configuración!$B$24:$B$48,MATCH(D803,Configuración!$A$24:$A$48,0)),"Revisar"))</f>
        <v/>
      </c>
      <c r="F803" s="28"/>
      <c r="G803" s="28"/>
      <c r="H803" s="33"/>
    </row>
    <row r="804" customFormat="false" ht="15" hidden="false" customHeight="false" outlineLevel="0" collapsed="false">
      <c r="A804" s="35"/>
      <c r="B804" s="32" t="str">
        <f aca="false">IF(A804="","",MONTH(A804))</f>
        <v/>
      </c>
      <c r="C804" s="32" t="str">
        <f aca="false">IF(A804="","",YEAR(A804))</f>
        <v/>
      </c>
      <c r="D804" s="28"/>
      <c r="E804" s="32" t="str">
        <f aca="false">IF(D804="","",IFERROR(INDEX(Configuración!$B$24:$B$48,MATCH(D804,Configuración!$A$24:$A$48,0)),"Revisar"))</f>
        <v/>
      </c>
      <c r="F804" s="28"/>
      <c r="G804" s="28"/>
      <c r="H804" s="33"/>
    </row>
  </sheetData>
  <conditionalFormatting sqref="E5:E804">
    <cfRule type="cellIs" priority="2" operator="equal" aboveAverage="0" equalAverage="0" bottom="0" percent="0" rank="0" text="" dxfId="0">
      <formula>"Revisar"</formula>
    </cfRule>
  </conditionalFormatting>
  <dataValidations count="4">
    <dataValidation allowBlank="false" error="Eso no es una fecha válida. Escríbela como lo haces normalmente (por ejemplo 15/07/2026 o 7/15/2026, según tu computadora) o usa el calendario." errorStyle="stop" errorTitle="Fecha no válida" operator="between" prompt="Escribe la fecha como la escribes normalmente. La celda mostrará el mes en letras (ej. 15-jul-2026) para que confirmes que quedó bien. Google Sheets: doble clic = calendario. Excel: Ctrl+; = hoy." promptTitle="Fecha" showDropDown="false" showErrorMessage="true" showInputMessage="true" sqref="A5:A804" type="date">
      <formula1>36526</formula1>
      <formula2>73051</formula2>
    </dataValidation>
    <dataValidation allowBlank="false" error="Escribe un monto positivo, sin el signo $." errorStyle="stop" errorTitle="Monto no válido" operator="greaterThanOrEqual" showDropDown="false" showErrorMessage="true" showInputMessage="false" sqref="H5:H804" type="decimal">
      <formula1>0</formula1>
      <formula2>0</formula2>
    </dataValidation>
    <dataValidation allowBlank="true" errorStyle="stop" operator="between" showDropDown="false" showErrorMessage="false" showInputMessage="false" sqref="D5:D804" type="list">
      <formula1>Configuración!$A$24:$A$48</formula1>
      <formula2>0</formula2>
    </dataValidation>
    <dataValidation allowBlank="true" errorStyle="stop" operator="between" showDropDown="false" showErrorMessage="false" showInputMessage="false" sqref="G5:G804" type="list">
      <formula1>Configuración!$E$10:$E$17</formula1>
      <formula2>0</formula2>
    </dataValidation>
  </dataValidations>
  <hyperlinks>
    <hyperlink ref="G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J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5" min="3" style="0" width="16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9" min="9" style="0" width="10"/>
    <col collapsed="false" customWidth="true" hidden="false" outlineLevel="0" max="10" min="10" style="0" width="12"/>
  </cols>
  <sheetData>
    <row r="1" customFormat="false" ht="27.75" hidden="false" customHeight="true" outlineLevel="0" collapsed="false">
      <c r="A1" s="20" t="s">
        <v>122</v>
      </c>
      <c r="F1" s="21" t="s">
        <v>38</v>
      </c>
    </row>
    <row r="2" customFormat="false" ht="15" hidden="false" customHeight="false" outlineLevel="0" collapsed="false">
      <c r="A2" s="26" t="s">
        <v>123</v>
      </c>
    </row>
    <row r="3" customFormat="false" ht="15" hidden="false" customHeight="false" outlineLevel="0" collapsed="false">
      <c r="A3" s="27" t="s">
        <v>124</v>
      </c>
      <c r="B3" s="36" t="s">
        <v>61</v>
      </c>
      <c r="C3" s="36"/>
      <c r="E3" s="27" t="s">
        <v>125</v>
      </c>
      <c r="F3" s="37" t="n">
        <f aca="false">SUMIFS(Ingresos!$G$5:$G$404,Ingresos!$B$5:$B$404,$B$4,Ingresos!$C$5:$C$404,Configuración!$B$4)</f>
        <v>0</v>
      </c>
      <c r="G3" s="37"/>
      <c r="I3" s="38" t="s">
        <v>126</v>
      </c>
      <c r="J3" s="39" t="n">
        <f aca="false">F4</f>
        <v>0</v>
      </c>
    </row>
    <row r="4" customFormat="false" ht="15" hidden="false" customHeight="false" outlineLevel="0" collapsed="false">
      <c r="A4" s="27" t="s">
        <v>127</v>
      </c>
      <c r="B4" s="40" t="n">
        <f aca="false">MATCH(B3,Configuración!$H$10:$H$21,0)</f>
        <v>1</v>
      </c>
      <c r="E4" s="27" t="s">
        <v>128</v>
      </c>
      <c r="F4" s="37" t="n">
        <f aca="false">SUMIFS(Gastos!$H$5:$H$804,Gastos!$B$5:$B$804,$B$4,Gastos!$C$5:$C$804,Configuración!$B$4)</f>
        <v>0</v>
      </c>
      <c r="G4" s="37"/>
      <c r="I4" s="38" t="s">
        <v>129</v>
      </c>
      <c r="J4" s="39" t="n">
        <f aca="false">MAX(0,F5)</f>
        <v>0</v>
      </c>
    </row>
    <row r="5" customFormat="false" ht="15" hidden="false" customHeight="false" outlineLevel="0" collapsed="false">
      <c r="A5" s="27" t="s">
        <v>130</v>
      </c>
      <c r="B5" s="41" t="n">
        <v>0.9</v>
      </c>
      <c r="C5" s="29" t="s">
        <v>131</v>
      </c>
      <c r="E5" s="27" t="s">
        <v>132</v>
      </c>
      <c r="F5" s="37" t="n">
        <f aca="false">F3-F4</f>
        <v>0</v>
      </c>
      <c r="G5" s="37"/>
    </row>
    <row r="7" customFormat="false" ht="30" hidden="false" customHeight="true" outlineLevel="0" collapsed="false">
      <c r="A7" s="31" t="s">
        <v>120</v>
      </c>
      <c r="B7" s="31" t="s">
        <v>88</v>
      </c>
      <c r="C7" s="31" t="s">
        <v>133</v>
      </c>
      <c r="D7" s="31" t="s">
        <v>134</v>
      </c>
      <c r="E7" s="31" t="s">
        <v>135</v>
      </c>
      <c r="F7" s="31" t="s">
        <v>136</v>
      </c>
      <c r="G7" s="31" t="s">
        <v>137</v>
      </c>
    </row>
    <row r="8" customFormat="false" ht="15" hidden="false" customHeight="false" outlineLevel="0" collapsed="false">
      <c r="A8" s="32" t="str">
        <f aca="false">IF(Configuración!A24="","",Configuración!A24)</f>
        <v>Vivienda (renta o hipoteca)</v>
      </c>
      <c r="B8" s="32" t="str">
        <f aca="false">IF(A8="","",Configuración!B24)</f>
        <v>Fijo</v>
      </c>
      <c r="C8" s="42" t="n">
        <f aca="false">IF(A8="","",N(Configuración!C24))</f>
        <v>0</v>
      </c>
      <c r="D8" s="42" t="n">
        <f aca="false">IF(A8="","",SUMIFS(Gastos!$H$5:$H$804,Gastos!$D$5:$D$804,A8,Gastos!$B$5:$B$804,$B$4,Gastos!$C$5:$C$804,Configuración!$B$4))</f>
        <v>0</v>
      </c>
      <c r="E8" s="42" t="n">
        <f aca="false">IF(A8="","",C8-D8)</f>
        <v>0</v>
      </c>
      <c r="F8" s="43" t="str">
        <f aca="false">IF(OR(A8="",N(C8)=0),"",D8/C8)</f>
        <v/>
      </c>
      <c r="G8" s="44" t="str">
        <f aca="false">IF(A8="","",IF(N(C8)=0,IF(N(D8)&gt;0,"Sin presupuesto",""),IF(B8="Ahorro",IF(D8&gt;=C8,"Meta cumplida","Falta ahorrar"),IF(D8&gt;C8,"Excedido",IF(AND(B8="Variable",D8&gt;=$B$5*C8),"Cuidado","Bien")))))</f>
        <v/>
      </c>
    </row>
    <row r="9" customFormat="false" ht="15" hidden="false" customHeight="false" outlineLevel="0" collapsed="false">
      <c r="A9" s="32" t="str">
        <f aca="false">IF(Configuración!A25="","",Configuración!A25)</f>
        <v>Servicios (luz, gas, agua)</v>
      </c>
      <c r="B9" s="32" t="str">
        <f aca="false">IF(A9="","",Configuración!B25)</f>
        <v>Fijo</v>
      </c>
      <c r="C9" s="42" t="n">
        <f aca="false">IF(A9="","",N(Configuración!C25))</f>
        <v>0</v>
      </c>
      <c r="D9" s="42" t="n">
        <f aca="false">IF(A9="","",SUMIFS(Gastos!$H$5:$H$804,Gastos!$D$5:$D$804,A9,Gastos!$B$5:$B$804,$B$4,Gastos!$C$5:$C$804,Configuración!$B$4))</f>
        <v>0</v>
      </c>
      <c r="E9" s="42" t="n">
        <f aca="false">IF(A9="","",C9-D9)</f>
        <v>0</v>
      </c>
      <c r="F9" s="43" t="str">
        <f aca="false">IF(OR(A9="",N(C9)=0),"",D9/C9)</f>
        <v/>
      </c>
      <c r="G9" s="44" t="str">
        <f aca="false">IF(A9="","",IF(N(C9)=0,IF(N(D9)&gt;0,"Sin presupuesto",""),IF(B9="Ahorro",IF(D9&gt;=C9,"Meta cumplida","Falta ahorrar"),IF(D9&gt;C9,"Excedido",IF(AND(B9="Variable",D9&gt;=$B$5*C9),"Cuidado","Bien")))))</f>
        <v/>
      </c>
    </row>
    <row r="10" customFormat="false" ht="15" hidden="false" customHeight="false" outlineLevel="0" collapsed="false">
      <c r="A10" s="32" t="str">
        <f aca="false">IF(Configuración!A26="","",Configuración!A26)</f>
        <v>Internet y teléfono</v>
      </c>
      <c r="B10" s="32" t="str">
        <f aca="false">IF(A10="","",Configuración!B26)</f>
        <v>Fijo</v>
      </c>
      <c r="C10" s="42" t="n">
        <f aca="false">IF(A10="","",N(Configuración!C26))</f>
        <v>0</v>
      </c>
      <c r="D10" s="42" t="n">
        <f aca="false">IF(A10="","",SUMIFS(Gastos!$H$5:$H$804,Gastos!$D$5:$D$804,A10,Gastos!$B$5:$B$804,$B$4,Gastos!$C$5:$C$804,Configuración!$B$4))</f>
        <v>0</v>
      </c>
      <c r="E10" s="42" t="n">
        <f aca="false">IF(A10="","",C10-D10)</f>
        <v>0</v>
      </c>
      <c r="F10" s="43" t="str">
        <f aca="false">IF(OR(A10="",N(C10)=0),"",D10/C10)</f>
        <v/>
      </c>
      <c r="G10" s="44" t="str">
        <f aca="false">IF(A10="","",IF(N(C10)=0,IF(N(D10)&gt;0,"Sin presupuesto",""),IF(B10="Ahorro",IF(D10&gt;=C10,"Meta cumplida","Falta ahorrar"),IF(D10&gt;C10,"Excedido",IF(AND(B10="Variable",D10&gt;=$B$5*C10),"Cuidado","Bien")))))</f>
        <v/>
      </c>
    </row>
    <row r="11" customFormat="false" ht="15" hidden="false" customHeight="false" outlineLevel="0" collapsed="false">
      <c r="A11" s="32" t="str">
        <f aca="false">IF(Configuración!A27="","",Configuración!A27)</f>
        <v>Seguros</v>
      </c>
      <c r="B11" s="32" t="str">
        <f aca="false">IF(A11="","",Configuración!B27)</f>
        <v>Fijo</v>
      </c>
      <c r="C11" s="42" t="n">
        <f aca="false">IF(A11="","",N(Configuración!C27))</f>
        <v>0</v>
      </c>
      <c r="D11" s="42" t="n">
        <f aca="false">IF(A11="","",SUMIFS(Gastos!$H$5:$H$804,Gastos!$D$5:$D$804,A11,Gastos!$B$5:$B$804,$B$4,Gastos!$C$5:$C$804,Configuración!$B$4))</f>
        <v>0</v>
      </c>
      <c r="E11" s="42" t="n">
        <f aca="false">IF(A11="","",C11-D11)</f>
        <v>0</v>
      </c>
      <c r="F11" s="43" t="str">
        <f aca="false">IF(OR(A11="",N(C11)=0),"",D11/C11)</f>
        <v/>
      </c>
      <c r="G11" s="44" t="str">
        <f aca="false">IF(A11="","",IF(N(C11)=0,IF(N(D11)&gt;0,"Sin presupuesto",""),IF(B11="Ahorro",IF(D11&gt;=C11,"Meta cumplida","Falta ahorrar"),IF(D11&gt;C11,"Excedido",IF(AND(B11="Variable",D11&gt;=$B$5*C11),"Cuidado","Bien")))))</f>
        <v/>
      </c>
    </row>
    <row r="12" customFormat="false" ht="15" hidden="false" customHeight="false" outlineLevel="0" collapsed="false">
      <c r="A12" s="32" t="str">
        <f aca="false">IF(Configuración!A28="","",Configuración!A28)</f>
        <v>Transporte (gasolina, MetroCard)</v>
      </c>
      <c r="B12" s="32" t="str">
        <f aca="false">IF(A12="","",Configuración!B28)</f>
        <v>Variable</v>
      </c>
      <c r="C12" s="42" t="n">
        <f aca="false">IF(A12="","",N(Configuración!C28))</f>
        <v>0</v>
      </c>
      <c r="D12" s="42" t="n">
        <f aca="false">IF(A12="","",SUMIFS(Gastos!$H$5:$H$804,Gastos!$D$5:$D$804,A12,Gastos!$B$5:$B$804,$B$4,Gastos!$C$5:$C$804,Configuración!$B$4))</f>
        <v>0</v>
      </c>
      <c r="E12" s="42" t="n">
        <f aca="false">IF(A12="","",C12-D12)</f>
        <v>0</v>
      </c>
      <c r="F12" s="43" t="str">
        <f aca="false">IF(OR(A12="",N(C12)=0),"",D12/C12)</f>
        <v/>
      </c>
      <c r="G12" s="44" t="str">
        <f aca="false">IF(A12="","",IF(N(C12)=0,IF(N(D12)&gt;0,"Sin presupuesto",""),IF(B12="Ahorro",IF(D12&gt;=C12,"Meta cumplida","Falta ahorrar"),IF(D12&gt;C12,"Excedido",IF(AND(B12="Variable",D12&gt;=$B$5*C12),"Cuidado","Bien")))))</f>
        <v/>
      </c>
    </row>
    <row r="13" customFormat="false" ht="15" hidden="false" customHeight="false" outlineLevel="0" collapsed="false">
      <c r="A13" s="32" t="str">
        <f aca="false">IF(Configuración!A29="","",Configuración!A29)</f>
        <v>Supermercado</v>
      </c>
      <c r="B13" s="32" t="str">
        <f aca="false">IF(A13="","",Configuración!B29)</f>
        <v>Variable</v>
      </c>
      <c r="C13" s="42" t="n">
        <f aca="false">IF(A13="","",N(Configuración!C29))</f>
        <v>0</v>
      </c>
      <c r="D13" s="42" t="n">
        <f aca="false">IF(A13="","",SUMIFS(Gastos!$H$5:$H$804,Gastos!$D$5:$D$804,A13,Gastos!$B$5:$B$804,$B$4,Gastos!$C$5:$C$804,Configuración!$B$4))</f>
        <v>0</v>
      </c>
      <c r="E13" s="42" t="n">
        <f aca="false">IF(A13="","",C13-D13)</f>
        <v>0</v>
      </c>
      <c r="F13" s="43" t="str">
        <f aca="false">IF(OR(A13="",N(C13)=0),"",D13/C13)</f>
        <v/>
      </c>
      <c r="G13" s="44" t="str">
        <f aca="false">IF(A13="","",IF(N(C13)=0,IF(N(D13)&gt;0,"Sin presupuesto",""),IF(B13="Ahorro",IF(D13&gt;=C13,"Meta cumplida","Falta ahorrar"),IF(D13&gt;C13,"Excedido",IF(AND(B13="Variable",D13&gt;=$B$5*C13),"Cuidado","Bien")))))</f>
        <v/>
      </c>
    </row>
    <row r="14" customFormat="false" ht="15" hidden="false" customHeight="false" outlineLevel="0" collapsed="false">
      <c r="A14" s="32" t="str">
        <f aca="false">IF(Configuración!A30="","",Configuración!A30)</f>
        <v>Comidas fuera</v>
      </c>
      <c r="B14" s="32" t="str">
        <f aca="false">IF(A14="","",Configuración!B30)</f>
        <v>Variable</v>
      </c>
      <c r="C14" s="42" t="n">
        <f aca="false">IF(A14="","",N(Configuración!C30))</f>
        <v>0</v>
      </c>
      <c r="D14" s="42" t="n">
        <f aca="false">IF(A14="","",SUMIFS(Gastos!$H$5:$H$804,Gastos!$D$5:$D$804,A14,Gastos!$B$5:$B$804,$B$4,Gastos!$C$5:$C$804,Configuración!$B$4))</f>
        <v>0</v>
      </c>
      <c r="E14" s="42" t="n">
        <f aca="false">IF(A14="","",C14-D14)</f>
        <v>0</v>
      </c>
      <c r="F14" s="43" t="str">
        <f aca="false">IF(OR(A14="",N(C14)=0),"",D14/C14)</f>
        <v/>
      </c>
      <c r="G14" s="44" t="str">
        <f aca="false">IF(A14="","",IF(N(C14)=0,IF(N(D14)&gt;0,"Sin presupuesto",""),IF(B14="Ahorro",IF(D14&gt;=C14,"Meta cumplida","Falta ahorrar"),IF(D14&gt;C14,"Excedido",IF(AND(B14="Variable",D14&gt;=$B$5*C14),"Cuidado","Bien")))))</f>
        <v/>
      </c>
    </row>
    <row r="15" customFormat="false" ht="15" hidden="false" customHeight="false" outlineLevel="0" collapsed="false">
      <c r="A15" s="32" t="str">
        <f aca="false">IF(Configuración!A31="","",Configuración!A31)</f>
        <v>Salud y farmacia</v>
      </c>
      <c r="B15" s="32" t="str">
        <f aca="false">IF(A15="","",Configuración!B31)</f>
        <v>Variable</v>
      </c>
      <c r="C15" s="42" t="n">
        <f aca="false">IF(A15="","",N(Configuración!C31))</f>
        <v>0</v>
      </c>
      <c r="D15" s="42" t="n">
        <f aca="false">IF(A15="","",SUMIFS(Gastos!$H$5:$H$804,Gastos!$D$5:$D$804,A15,Gastos!$B$5:$B$804,$B$4,Gastos!$C$5:$C$804,Configuración!$B$4))</f>
        <v>0</v>
      </c>
      <c r="E15" s="42" t="n">
        <f aca="false">IF(A15="","",C15-D15)</f>
        <v>0</v>
      </c>
      <c r="F15" s="43" t="str">
        <f aca="false">IF(OR(A15="",N(C15)=0),"",D15/C15)</f>
        <v/>
      </c>
      <c r="G15" s="44" t="str">
        <f aca="false">IF(A15="","",IF(N(C15)=0,IF(N(D15)&gt;0,"Sin presupuesto",""),IF(B15="Ahorro",IF(D15&gt;=C15,"Meta cumplida","Falta ahorrar"),IF(D15&gt;C15,"Excedido",IF(AND(B15="Variable",D15&gt;=$B$5*C15),"Cuidado","Bien")))))</f>
        <v/>
      </c>
    </row>
    <row r="16" customFormat="false" ht="15" hidden="false" customHeight="false" outlineLevel="0" collapsed="false">
      <c r="A16" s="32" t="str">
        <f aca="false">IF(Configuración!A32="","",Configuración!A32)</f>
        <v>Educación y niños</v>
      </c>
      <c r="B16" s="32" t="str">
        <f aca="false">IF(A16="","",Configuración!B32)</f>
        <v>Variable</v>
      </c>
      <c r="C16" s="42" t="n">
        <f aca="false">IF(A16="","",N(Configuración!C32))</f>
        <v>0</v>
      </c>
      <c r="D16" s="42" t="n">
        <f aca="false">IF(A16="","",SUMIFS(Gastos!$H$5:$H$804,Gastos!$D$5:$D$804,A16,Gastos!$B$5:$B$804,$B$4,Gastos!$C$5:$C$804,Configuración!$B$4))</f>
        <v>0</v>
      </c>
      <c r="E16" s="42" t="n">
        <f aca="false">IF(A16="","",C16-D16)</f>
        <v>0</v>
      </c>
      <c r="F16" s="43" t="str">
        <f aca="false">IF(OR(A16="",N(C16)=0),"",D16/C16)</f>
        <v/>
      </c>
      <c r="G16" s="44" t="str">
        <f aca="false">IF(A16="","",IF(N(C16)=0,IF(N(D16)&gt;0,"Sin presupuesto",""),IF(B16="Ahorro",IF(D16&gt;=C16,"Meta cumplida","Falta ahorrar"),IF(D16&gt;C16,"Excedido",IF(AND(B16="Variable",D16&gt;=$B$5*C16),"Cuidado","Bien")))))</f>
        <v/>
      </c>
    </row>
    <row r="17" customFormat="false" ht="15" hidden="false" customHeight="false" outlineLevel="0" collapsed="false">
      <c r="A17" s="32" t="str">
        <f aca="false">IF(Configuración!A33="","",Configuración!A33)</f>
        <v>Cuidado personal</v>
      </c>
      <c r="B17" s="32" t="str">
        <f aca="false">IF(A17="","",Configuración!B33)</f>
        <v>Variable</v>
      </c>
      <c r="C17" s="42" t="n">
        <f aca="false">IF(A17="","",N(Configuración!C33))</f>
        <v>0</v>
      </c>
      <c r="D17" s="42" t="n">
        <f aca="false">IF(A17="","",SUMIFS(Gastos!$H$5:$H$804,Gastos!$D$5:$D$804,A17,Gastos!$B$5:$B$804,$B$4,Gastos!$C$5:$C$804,Configuración!$B$4))</f>
        <v>0</v>
      </c>
      <c r="E17" s="42" t="n">
        <f aca="false">IF(A17="","",C17-D17)</f>
        <v>0</v>
      </c>
      <c r="F17" s="43" t="str">
        <f aca="false">IF(OR(A17="",N(C17)=0),"",D17/C17)</f>
        <v/>
      </c>
      <c r="G17" s="44" t="str">
        <f aca="false">IF(A17="","",IF(N(C17)=0,IF(N(D17)&gt;0,"Sin presupuesto",""),IF(B17="Ahorro",IF(D17&gt;=C17,"Meta cumplida","Falta ahorrar"),IF(D17&gt;C17,"Excedido",IF(AND(B17="Variable",D17&gt;=$B$5*C17),"Cuidado","Bien")))))</f>
        <v/>
      </c>
    </row>
    <row r="18" customFormat="false" ht="15" hidden="false" customHeight="false" outlineLevel="0" collapsed="false">
      <c r="A18" s="32" t="str">
        <f aca="false">IF(Configuración!A34="","",Configuración!A34)</f>
        <v>Ropa</v>
      </c>
      <c r="B18" s="32" t="str">
        <f aca="false">IF(A18="","",Configuración!B34)</f>
        <v>Variable</v>
      </c>
      <c r="C18" s="42" t="n">
        <f aca="false">IF(A18="","",N(Configuración!C34))</f>
        <v>0</v>
      </c>
      <c r="D18" s="42" t="n">
        <f aca="false">IF(A18="","",SUMIFS(Gastos!$H$5:$H$804,Gastos!$D$5:$D$804,A18,Gastos!$B$5:$B$804,$B$4,Gastos!$C$5:$C$804,Configuración!$B$4))</f>
        <v>0</v>
      </c>
      <c r="E18" s="42" t="n">
        <f aca="false">IF(A18="","",C18-D18)</f>
        <v>0</v>
      </c>
      <c r="F18" s="43" t="str">
        <f aca="false">IF(OR(A18="",N(C18)=0),"",D18/C18)</f>
        <v/>
      </c>
      <c r="G18" s="44" t="str">
        <f aca="false">IF(A18="","",IF(N(C18)=0,IF(N(D18)&gt;0,"Sin presupuesto",""),IF(B18="Ahorro",IF(D18&gt;=C18,"Meta cumplida","Falta ahorrar"),IF(D18&gt;C18,"Excedido",IF(AND(B18="Variable",D18&gt;=$B$5*C18),"Cuidado","Bien")))))</f>
        <v/>
      </c>
    </row>
    <row r="19" customFormat="false" ht="15" hidden="false" customHeight="false" outlineLevel="0" collapsed="false">
      <c r="A19" s="32" t="str">
        <f aca="false">IF(Configuración!A35="","",Configuración!A35)</f>
        <v>Entretenimiento y suscripciones</v>
      </c>
      <c r="B19" s="32" t="str">
        <f aca="false">IF(A19="","",Configuración!B35)</f>
        <v>Variable</v>
      </c>
      <c r="C19" s="42" t="n">
        <f aca="false">IF(A19="","",N(Configuración!C35))</f>
        <v>0</v>
      </c>
      <c r="D19" s="42" t="n">
        <f aca="false">IF(A19="","",SUMIFS(Gastos!$H$5:$H$804,Gastos!$D$5:$D$804,A19,Gastos!$B$5:$B$804,$B$4,Gastos!$C$5:$C$804,Configuración!$B$4))</f>
        <v>0</v>
      </c>
      <c r="E19" s="42" t="n">
        <f aca="false">IF(A19="","",C19-D19)</f>
        <v>0</v>
      </c>
      <c r="F19" s="43" t="str">
        <f aca="false">IF(OR(A19="",N(C19)=0),"",D19/C19)</f>
        <v/>
      </c>
      <c r="G19" s="44" t="str">
        <f aca="false">IF(A19="","",IF(N(C19)=0,IF(N(D19)&gt;0,"Sin presupuesto",""),IF(B19="Ahorro",IF(D19&gt;=C19,"Meta cumplida","Falta ahorrar"),IF(D19&gt;C19,"Excedido",IF(AND(B19="Variable",D19&gt;=$B$5*C19),"Cuidado","Bien")))))</f>
        <v/>
      </c>
    </row>
    <row r="20" customFormat="false" ht="15" hidden="false" customHeight="false" outlineLevel="0" collapsed="false">
      <c r="A20" s="32" t="str">
        <f aca="false">IF(Configuración!A36="","",Configuración!A36)</f>
        <v>Envíos de dinero a familia</v>
      </c>
      <c r="B20" s="32" t="str">
        <f aca="false">IF(A20="","",Configuración!B36)</f>
        <v>Variable</v>
      </c>
      <c r="C20" s="42" t="n">
        <f aca="false">IF(A20="","",N(Configuración!C36))</f>
        <v>0</v>
      </c>
      <c r="D20" s="42" t="n">
        <f aca="false">IF(A20="","",SUMIFS(Gastos!$H$5:$H$804,Gastos!$D$5:$D$804,A20,Gastos!$B$5:$B$804,$B$4,Gastos!$C$5:$C$804,Configuración!$B$4))</f>
        <v>0</v>
      </c>
      <c r="E20" s="42" t="n">
        <f aca="false">IF(A20="","",C20-D20)</f>
        <v>0</v>
      </c>
      <c r="F20" s="43" t="str">
        <f aca="false">IF(OR(A20="",N(C20)=0),"",D20/C20)</f>
        <v/>
      </c>
      <c r="G20" s="44" t="str">
        <f aca="false">IF(A20="","",IF(N(C20)=0,IF(N(D20)&gt;0,"Sin presupuesto",""),IF(B20="Ahorro",IF(D20&gt;=C20,"Meta cumplida","Falta ahorrar"),IF(D20&gt;C20,"Excedido",IF(AND(B20="Variable",D20&gt;=$B$5*C20),"Cuidado","Bien")))))</f>
        <v/>
      </c>
    </row>
    <row r="21" customFormat="false" ht="15" hidden="false" customHeight="false" outlineLevel="0" collapsed="false">
      <c r="A21" s="32" t="str">
        <f aca="false">IF(Configuración!A37="","",Configuración!A37)</f>
        <v>Regalos y celebraciones</v>
      </c>
      <c r="B21" s="32" t="str">
        <f aca="false">IF(A21="","",Configuración!B37)</f>
        <v>Variable</v>
      </c>
      <c r="C21" s="42" t="n">
        <f aca="false">IF(A21="","",N(Configuración!C37))</f>
        <v>0</v>
      </c>
      <c r="D21" s="42" t="n">
        <f aca="false">IF(A21="","",SUMIFS(Gastos!$H$5:$H$804,Gastos!$D$5:$D$804,A21,Gastos!$B$5:$B$804,$B$4,Gastos!$C$5:$C$804,Configuración!$B$4))</f>
        <v>0</v>
      </c>
      <c r="E21" s="42" t="n">
        <f aca="false">IF(A21="","",C21-D21)</f>
        <v>0</v>
      </c>
      <c r="F21" s="43" t="str">
        <f aca="false">IF(OR(A21="",N(C21)=0),"",D21/C21)</f>
        <v/>
      </c>
      <c r="G21" s="44" t="str">
        <f aca="false">IF(A21="","",IF(N(C21)=0,IF(N(D21)&gt;0,"Sin presupuesto",""),IF(B21="Ahorro",IF(D21&gt;=C21,"Meta cumplida","Falta ahorrar"),IF(D21&gt;C21,"Excedido",IF(AND(B21="Variable",D21&gt;=$B$5*C21),"Cuidado","Bien")))))</f>
        <v/>
      </c>
    </row>
    <row r="22" customFormat="false" ht="15" hidden="false" customHeight="false" outlineLevel="0" collapsed="false">
      <c r="A22" s="32" t="str">
        <f aca="false">IF(Configuración!A38="","",Configuración!A38)</f>
        <v>Otros gastos</v>
      </c>
      <c r="B22" s="32" t="str">
        <f aca="false">IF(A22="","",Configuración!B38)</f>
        <v>Variable</v>
      </c>
      <c r="C22" s="42" t="n">
        <f aca="false">IF(A22="","",N(Configuración!C38))</f>
        <v>0</v>
      </c>
      <c r="D22" s="42" t="n">
        <f aca="false">IF(A22="","",SUMIFS(Gastos!$H$5:$H$804,Gastos!$D$5:$D$804,A22,Gastos!$B$5:$B$804,$B$4,Gastos!$C$5:$C$804,Configuración!$B$4))</f>
        <v>0</v>
      </c>
      <c r="E22" s="42" t="n">
        <f aca="false">IF(A22="","",C22-D22)</f>
        <v>0</v>
      </c>
      <c r="F22" s="43" t="str">
        <f aca="false">IF(OR(A22="",N(C22)=0),"",D22/C22)</f>
        <v/>
      </c>
      <c r="G22" s="44" t="str">
        <f aca="false">IF(A22="","",IF(N(C22)=0,IF(N(D22)&gt;0,"Sin presupuesto",""),IF(B22="Ahorro",IF(D22&gt;=C22,"Meta cumplida","Falta ahorrar"),IF(D22&gt;C22,"Excedido",IF(AND(B22="Variable",D22&gt;=$B$5*C22),"Cuidado","Bien")))))</f>
        <v/>
      </c>
    </row>
    <row r="23" customFormat="false" ht="15" hidden="false" customHeight="false" outlineLevel="0" collapsed="false">
      <c r="A23" s="32" t="str">
        <f aca="false">IF(Configuración!A39="","",Configuración!A39)</f>
        <v>Pagos de tarjetas y préstamos</v>
      </c>
      <c r="B23" s="32" t="str">
        <f aca="false">IF(A23="","",Configuración!B39)</f>
        <v>Deuda</v>
      </c>
      <c r="C23" s="42" t="n">
        <f aca="false">IF(A23="","",N(Configuración!C39))</f>
        <v>0</v>
      </c>
      <c r="D23" s="42" t="n">
        <f aca="false">IF(A23="","",SUMIFS(Gastos!$H$5:$H$804,Gastos!$D$5:$D$804,A23,Gastos!$B$5:$B$804,$B$4,Gastos!$C$5:$C$804,Configuración!$B$4))</f>
        <v>0</v>
      </c>
      <c r="E23" s="42" t="n">
        <f aca="false">IF(A23="","",C23-D23)</f>
        <v>0</v>
      </c>
      <c r="F23" s="43" t="str">
        <f aca="false">IF(OR(A23="",N(C23)=0),"",D23/C23)</f>
        <v/>
      </c>
      <c r="G23" s="44" t="str">
        <f aca="false">IF(A23="","",IF(N(C23)=0,IF(N(D23)&gt;0,"Sin presupuesto",""),IF(B23="Ahorro",IF(D23&gt;=C23,"Meta cumplida","Falta ahorrar"),IF(D23&gt;C23,"Excedido",IF(AND(B23="Variable",D23&gt;=$B$5*C23),"Cuidado","Bien")))))</f>
        <v/>
      </c>
    </row>
    <row r="24" customFormat="false" ht="15" hidden="false" customHeight="false" outlineLevel="0" collapsed="false">
      <c r="A24" s="32" t="str">
        <f aca="false">IF(Configuración!A40="","",Configuración!A40)</f>
        <v>Ahorro fondo de emergencia</v>
      </c>
      <c r="B24" s="32" t="str">
        <f aca="false">IF(A24="","",Configuración!B40)</f>
        <v>Ahorro</v>
      </c>
      <c r="C24" s="42" t="n">
        <f aca="false">IF(A24="","",N(Configuración!C40))</f>
        <v>0</v>
      </c>
      <c r="D24" s="42" t="n">
        <f aca="false">IF(A24="","",SUMIFS(Gastos!$H$5:$H$804,Gastos!$D$5:$D$804,A24,Gastos!$B$5:$B$804,$B$4,Gastos!$C$5:$C$804,Configuración!$B$4))</f>
        <v>0</v>
      </c>
      <c r="E24" s="42" t="n">
        <f aca="false">IF(A24="","",C24-D24)</f>
        <v>0</v>
      </c>
      <c r="F24" s="43" t="str">
        <f aca="false">IF(OR(A24="",N(C24)=0),"",D24/C24)</f>
        <v/>
      </c>
      <c r="G24" s="44" t="str">
        <f aca="false">IF(A24="","",IF(N(C24)=0,IF(N(D24)&gt;0,"Sin presupuesto",""),IF(B24="Ahorro",IF(D24&gt;=C24,"Meta cumplida","Falta ahorrar"),IF(D24&gt;C24,"Excedido",IF(AND(B24="Variable",D24&gt;=$B$5*C24),"Cuidado","Bien")))))</f>
        <v/>
      </c>
    </row>
    <row r="25" customFormat="false" ht="15" hidden="false" customHeight="false" outlineLevel="0" collapsed="false">
      <c r="A25" s="32" t="str">
        <f aca="false">IF(Configuración!A41="","",Configuración!A41)</f>
        <v>Ahorro para metas</v>
      </c>
      <c r="B25" s="32" t="str">
        <f aca="false">IF(A25="","",Configuración!B41)</f>
        <v>Ahorro</v>
      </c>
      <c r="C25" s="42" t="n">
        <f aca="false">IF(A25="","",N(Configuración!C41))</f>
        <v>0</v>
      </c>
      <c r="D25" s="42" t="n">
        <f aca="false">IF(A25="","",SUMIFS(Gastos!$H$5:$H$804,Gastos!$D$5:$D$804,A25,Gastos!$B$5:$B$804,$B$4,Gastos!$C$5:$C$804,Configuración!$B$4))</f>
        <v>0</v>
      </c>
      <c r="E25" s="42" t="n">
        <f aca="false">IF(A25="","",C25-D25)</f>
        <v>0</v>
      </c>
      <c r="F25" s="43" t="str">
        <f aca="false">IF(OR(A25="",N(C25)=0),"",D25/C25)</f>
        <v/>
      </c>
      <c r="G25" s="44" t="str">
        <f aca="false">IF(A25="","",IF(N(C25)=0,IF(N(D25)&gt;0,"Sin presupuesto",""),IF(B25="Ahorro",IF(D25&gt;=C25,"Meta cumplida","Falta ahorrar"),IF(D25&gt;C25,"Excedido",IF(AND(B25="Variable",D25&gt;=$B$5*C25),"Cuidado","Bien")))))</f>
        <v/>
      </c>
    </row>
    <row r="26" customFormat="false" ht="15" hidden="false" customHeight="false" outlineLevel="0" collapsed="false">
      <c r="A26" s="32" t="str">
        <f aca="false">IF(Configuración!A42="","",Configuración!A42)</f>
        <v/>
      </c>
      <c r="B26" s="32" t="str">
        <f aca="false">IF(A26="","",Configuración!B42)</f>
        <v/>
      </c>
      <c r="C26" s="42" t="str">
        <f aca="false">IF(A26="","",N(Configuración!C42))</f>
        <v/>
      </c>
      <c r="D26" s="42" t="str">
        <f aca="false">IF(A26="","",SUMIFS(Gastos!$H$5:$H$804,Gastos!$D$5:$D$804,A26,Gastos!$B$5:$B$804,$B$4,Gastos!$C$5:$C$804,Configuración!$B$4))</f>
        <v/>
      </c>
      <c r="E26" s="42" t="str">
        <f aca="false">IF(A26="","",C26-D26)</f>
        <v/>
      </c>
      <c r="F26" s="43" t="str">
        <f aca="false">IF(OR(A26="",N(C26)=0),"",D26/C26)</f>
        <v/>
      </c>
      <c r="G26" s="44" t="str">
        <f aca="false">IF(A26="","",IF(N(C26)=0,IF(N(D26)&gt;0,"Sin presupuesto",""),IF(B26="Ahorro",IF(D26&gt;=C26,"Meta cumplida","Falta ahorrar"),IF(D26&gt;C26,"Excedido",IF(AND(B26="Variable",D26&gt;=$B$5*C26),"Cuidado","Bien")))))</f>
        <v/>
      </c>
    </row>
    <row r="27" customFormat="false" ht="15" hidden="false" customHeight="false" outlineLevel="0" collapsed="false">
      <c r="A27" s="32" t="str">
        <f aca="false">IF(Configuración!A43="","",Configuración!A43)</f>
        <v/>
      </c>
      <c r="B27" s="32" t="str">
        <f aca="false">IF(A27="","",Configuración!B43)</f>
        <v/>
      </c>
      <c r="C27" s="42" t="str">
        <f aca="false">IF(A27="","",N(Configuración!C43))</f>
        <v/>
      </c>
      <c r="D27" s="42" t="str">
        <f aca="false">IF(A27="","",SUMIFS(Gastos!$H$5:$H$804,Gastos!$D$5:$D$804,A27,Gastos!$B$5:$B$804,$B$4,Gastos!$C$5:$C$804,Configuración!$B$4))</f>
        <v/>
      </c>
      <c r="E27" s="42" t="str">
        <f aca="false">IF(A27="","",C27-D27)</f>
        <v/>
      </c>
      <c r="F27" s="43" t="str">
        <f aca="false">IF(OR(A27="",N(C27)=0),"",D27/C27)</f>
        <v/>
      </c>
      <c r="G27" s="44" t="str">
        <f aca="false">IF(A27="","",IF(N(C27)=0,IF(N(D27)&gt;0,"Sin presupuesto",""),IF(B27="Ahorro",IF(D27&gt;=C27,"Meta cumplida","Falta ahorrar"),IF(D27&gt;C27,"Excedido",IF(AND(B27="Variable",D27&gt;=$B$5*C27),"Cuidado","Bien")))))</f>
        <v/>
      </c>
    </row>
    <row r="28" customFormat="false" ht="15" hidden="false" customHeight="false" outlineLevel="0" collapsed="false">
      <c r="A28" s="32" t="str">
        <f aca="false">IF(Configuración!A44="","",Configuración!A44)</f>
        <v/>
      </c>
      <c r="B28" s="32" t="str">
        <f aca="false">IF(A28="","",Configuración!B44)</f>
        <v/>
      </c>
      <c r="C28" s="42" t="str">
        <f aca="false">IF(A28="","",N(Configuración!C44))</f>
        <v/>
      </c>
      <c r="D28" s="42" t="str">
        <f aca="false">IF(A28="","",SUMIFS(Gastos!$H$5:$H$804,Gastos!$D$5:$D$804,A28,Gastos!$B$5:$B$804,$B$4,Gastos!$C$5:$C$804,Configuración!$B$4))</f>
        <v/>
      </c>
      <c r="E28" s="42" t="str">
        <f aca="false">IF(A28="","",C28-D28)</f>
        <v/>
      </c>
      <c r="F28" s="43" t="str">
        <f aca="false">IF(OR(A28="",N(C28)=0),"",D28/C28)</f>
        <v/>
      </c>
      <c r="G28" s="44" t="str">
        <f aca="false">IF(A28="","",IF(N(C28)=0,IF(N(D28)&gt;0,"Sin presupuesto",""),IF(B28="Ahorro",IF(D28&gt;=C28,"Meta cumplida","Falta ahorrar"),IF(D28&gt;C28,"Excedido",IF(AND(B28="Variable",D28&gt;=$B$5*C28),"Cuidado","Bien")))))</f>
        <v/>
      </c>
    </row>
    <row r="29" customFormat="false" ht="15" hidden="false" customHeight="false" outlineLevel="0" collapsed="false">
      <c r="A29" s="32" t="str">
        <f aca="false">IF(Configuración!A45="","",Configuración!A45)</f>
        <v/>
      </c>
      <c r="B29" s="32" t="str">
        <f aca="false">IF(A29="","",Configuración!B45)</f>
        <v/>
      </c>
      <c r="C29" s="42" t="str">
        <f aca="false">IF(A29="","",N(Configuración!C45))</f>
        <v/>
      </c>
      <c r="D29" s="42" t="str">
        <f aca="false">IF(A29="","",SUMIFS(Gastos!$H$5:$H$804,Gastos!$D$5:$D$804,A29,Gastos!$B$5:$B$804,$B$4,Gastos!$C$5:$C$804,Configuración!$B$4))</f>
        <v/>
      </c>
      <c r="E29" s="42" t="str">
        <f aca="false">IF(A29="","",C29-D29)</f>
        <v/>
      </c>
      <c r="F29" s="43" t="str">
        <f aca="false">IF(OR(A29="",N(C29)=0),"",D29/C29)</f>
        <v/>
      </c>
      <c r="G29" s="44" t="str">
        <f aca="false">IF(A29="","",IF(N(C29)=0,IF(N(D29)&gt;0,"Sin presupuesto",""),IF(B29="Ahorro",IF(D29&gt;=C29,"Meta cumplida","Falta ahorrar"),IF(D29&gt;C29,"Excedido",IF(AND(B29="Variable",D29&gt;=$B$5*C29),"Cuidado","Bien")))))</f>
        <v/>
      </c>
    </row>
    <row r="30" customFormat="false" ht="15" hidden="false" customHeight="false" outlineLevel="0" collapsed="false">
      <c r="A30" s="32" t="str">
        <f aca="false">IF(Configuración!A46="","",Configuración!A46)</f>
        <v/>
      </c>
      <c r="B30" s="32" t="str">
        <f aca="false">IF(A30="","",Configuración!B46)</f>
        <v/>
      </c>
      <c r="C30" s="42" t="str">
        <f aca="false">IF(A30="","",N(Configuración!C46))</f>
        <v/>
      </c>
      <c r="D30" s="42" t="str">
        <f aca="false">IF(A30="","",SUMIFS(Gastos!$H$5:$H$804,Gastos!$D$5:$D$804,A30,Gastos!$B$5:$B$804,$B$4,Gastos!$C$5:$C$804,Configuración!$B$4))</f>
        <v/>
      </c>
      <c r="E30" s="42" t="str">
        <f aca="false">IF(A30="","",C30-D30)</f>
        <v/>
      </c>
      <c r="F30" s="43" t="str">
        <f aca="false">IF(OR(A30="",N(C30)=0),"",D30/C30)</f>
        <v/>
      </c>
      <c r="G30" s="44" t="str">
        <f aca="false">IF(A30="","",IF(N(C30)=0,IF(N(D30)&gt;0,"Sin presupuesto",""),IF(B30="Ahorro",IF(D30&gt;=C30,"Meta cumplida","Falta ahorrar"),IF(D30&gt;C30,"Excedido",IF(AND(B30="Variable",D30&gt;=$B$5*C30),"Cuidado","Bien")))))</f>
        <v/>
      </c>
    </row>
    <row r="31" customFormat="false" ht="15" hidden="false" customHeight="false" outlineLevel="0" collapsed="false">
      <c r="A31" s="32" t="str">
        <f aca="false">IF(Configuración!A47="","",Configuración!A47)</f>
        <v/>
      </c>
      <c r="B31" s="32" t="str">
        <f aca="false">IF(A31="","",Configuración!B47)</f>
        <v/>
      </c>
      <c r="C31" s="42" t="str">
        <f aca="false">IF(A31="","",N(Configuración!C47))</f>
        <v/>
      </c>
      <c r="D31" s="42" t="str">
        <f aca="false">IF(A31="","",SUMIFS(Gastos!$H$5:$H$804,Gastos!$D$5:$D$804,A31,Gastos!$B$5:$B$804,$B$4,Gastos!$C$5:$C$804,Configuración!$B$4))</f>
        <v/>
      </c>
      <c r="E31" s="42" t="str">
        <f aca="false">IF(A31="","",C31-D31)</f>
        <v/>
      </c>
      <c r="F31" s="43" t="str">
        <f aca="false">IF(OR(A31="",N(C31)=0),"",D31/C31)</f>
        <v/>
      </c>
      <c r="G31" s="44" t="str">
        <f aca="false">IF(A31="","",IF(N(C31)=0,IF(N(D31)&gt;0,"Sin presupuesto",""),IF(B31="Ahorro",IF(D31&gt;=C31,"Meta cumplida","Falta ahorrar"),IF(D31&gt;C31,"Excedido",IF(AND(B31="Variable",D31&gt;=$B$5*C31),"Cuidado","Bien")))))</f>
        <v/>
      </c>
    </row>
    <row r="32" customFormat="false" ht="15" hidden="false" customHeight="false" outlineLevel="0" collapsed="false">
      <c r="A32" s="32" t="str">
        <f aca="false">IF(Configuración!A48="","",Configuración!A48)</f>
        <v/>
      </c>
      <c r="B32" s="32" t="str">
        <f aca="false">IF(A32="","",Configuración!B48)</f>
        <v/>
      </c>
      <c r="C32" s="42" t="str">
        <f aca="false">IF(A32="","",N(Configuración!C48))</f>
        <v/>
      </c>
      <c r="D32" s="42" t="str">
        <f aca="false">IF(A32="","",SUMIFS(Gastos!$H$5:$H$804,Gastos!$D$5:$D$804,A32,Gastos!$B$5:$B$804,$B$4,Gastos!$C$5:$C$804,Configuración!$B$4))</f>
        <v/>
      </c>
      <c r="E32" s="42" t="str">
        <f aca="false">IF(A32="","",C32-D32)</f>
        <v/>
      </c>
      <c r="F32" s="43" t="str">
        <f aca="false">IF(OR(A32="",N(C32)=0),"",D32/C32)</f>
        <v/>
      </c>
      <c r="G32" s="44" t="str">
        <f aca="false">IF(A32="","",IF(N(C32)=0,IF(N(D32)&gt;0,"Sin presupuesto",""),IF(B32="Ahorro",IF(D32&gt;=C32,"Meta cumplida","Falta ahorrar"),IF(D32&gt;C32,"Excedido",IF(AND(B32="Variable",D32&gt;=$B$5*C32),"Cuidado","Bien")))))</f>
        <v/>
      </c>
    </row>
    <row r="33" customFormat="false" ht="15" hidden="false" customHeight="false" outlineLevel="0" collapsed="false">
      <c r="A33" s="27" t="s">
        <v>138</v>
      </c>
      <c r="C33" s="37" t="n">
        <f aca="false">SUM(C8:C32)</f>
        <v>0</v>
      </c>
      <c r="D33" s="37" t="n">
        <f aca="false">SUM(D8:D32)</f>
        <v>0</v>
      </c>
      <c r="E33" s="37" t="n">
        <f aca="false">SUM(E8:E32)</f>
        <v>0</v>
      </c>
      <c r="F33" s="45" t="str">
        <f aca="false">IF(C33=0,"",D33/C33)</f>
        <v/>
      </c>
    </row>
  </sheetData>
  <mergeCells count="4">
    <mergeCell ref="B3:C3"/>
    <mergeCell ref="F3:G3"/>
    <mergeCell ref="F4:G4"/>
    <mergeCell ref="F5:G5"/>
  </mergeCells>
  <conditionalFormatting sqref="G8:G32">
    <cfRule type="cellIs" priority="2" operator="equal" aboveAverage="0" equalAverage="0" bottom="0" percent="0" rank="0" text="" dxfId="1">
      <formula>"Excedido"</formula>
    </cfRule>
    <cfRule type="cellIs" priority="3" operator="equal" aboveAverage="0" equalAverage="0" bottom="0" percent="0" rank="0" text="" dxfId="2">
      <formula>"Cuidado"</formula>
    </cfRule>
    <cfRule type="cellIs" priority="4" operator="equal" aboveAverage="0" equalAverage="0" bottom="0" percent="0" rank="0" text="" dxfId="3">
      <formula>"Bien"</formula>
    </cfRule>
    <cfRule type="cellIs" priority="5" operator="equal" aboveAverage="0" equalAverage="0" bottom="0" percent="0" rank="0" text="" dxfId="1">
      <formula>"Sin presupuesto"</formula>
    </cfRule>
    <cfRule type="cellIs" priority="6" operator="equal" aboveAverage="0" equalAverage="0" bottom="0" percent="0" rank="0" text="" dxfId="3">
      <formula>"Meta cumplida"</formula>
    </cfRule>
    <cfRule type="cellIs" priority="7" operator="equal" aboveAverage="0" equalAverage="0" bottom="0" percent="0" rank="0" text="" dxfId="2">
      <formula>"Falta ahorrar"</formula>
    </cfRule>
  </conditionalFormatting>
  <dataValidations count="2">
    <dataValidation allowBlank="false" errorStyle="stop" operator="between" showDropDown="false" showErrorMessage="false" showInputMessage="false" sqref="B3" type="list">
      <formula1>Configuración!$H$10:$H$21</formula1>
      <formula2>0</formula2>
    </dataValidation>
    <dataValidation allowBlank="false" error="Escribe un porcentaje entre 50% y 100%." errorStyle="stop" errorTitle="Valor no válido" operator="between" showDropDown="false" showErrorMessage="true" showInputMessage="false" sqref="B5" type="decimal">
      <formula1>0.5</formula1>
      <formula2>1</formula2>
    </dataValidation>
  </dataValidations>
  <hyperlinks>
    <hyperlink ref="F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N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2"/>
  </cols>
  <sheetData>
    <row r="1" customFormat="false" ht="27.75" hidden="false" customHeight="true" outlineLevel="0" collapsed="false">
      <c r="A1" s="20" t="s">
        <v>139</v>
      </c>
      <c r="L1" s="21" t="s">
        <v>38</v>
      </c>
    </row>
    <row r="2" customFormat="false" ht="15" hidden="false" customHeight="false" outlineLevel="0" collapsed="false">
      <c r="A2" s="22" t="str">
        <f aca="false">"Año "&amp;Configuración!$B$4&amp;" · "&amp;Configuración!$B$3</f>
        <v>Año 2026 · </v>
      </c>
    </row>
    <row r="3" customFormat="false" ht="15" hidden="true" customHeight="false" outlineLevel="0" collapsed="false">
      <c r="B3" s="0" t="n">
        <v>1</v>
      </c>
      <c r="C3" s="0" t="n">
        <v>2</v>
      </c>
      <c r="D3" s="0" t="n">
        <v>3</v>
      </c>
      <c r="E3" s="0" t="n">
        <v>4</v>
      </c>
      <c r="F3" s="0" t="n">
        <v>5</v>
      </c>
      <c r="G3" s="0" t="n">
        <v>6</v>
      </c>
      <c r="H3" s="0" t="n">
        <v>7</v>
      </c>
      <c r="I3" s="0" t="n">
        <v>8</v>
      </c>
      <c r="J3" s="0" t="n">
        <v>9</v>
      </c>
      <c r="K3" s="0" t="n">
        <v>10</v>
      </c>
      <c r="L3" s="0" t="n">
        <v>11</v>
      </c>
      <c r="M3" s="0" t="n">
        <v>12</v>
      </c>
    </row>
    <row r="5" customFormat="false" ht="30" hidden="false" customHeight="true" outlineLevel="0" collapsed="false">
      <c r="A5" s="31" t="s">
        <v>140</v>
      </c>
      <c r="B5" s="31" t="s">
        <v>141</v>
      </c>
      <c r="C5" s="31" t="s">
        <v>142</v>
      </c>
      <c r="D5" s="31" t="s">
        <v>143</v>
      </c>
      <c r="E5" s="31" t="s">
        <v>144</v>
      </c>
      <c r="F5" s="31" t="s">
        <v>145</v>
      </c>
      <c r="G5" s="31" t="s">
        <v>146</v>
      </c>
      <c r="H5" s="31" t="s">
        <v>147</v>
      </c>
      <c r="I5" s="31" t="s">
        <v>148</v>
      </c>
      <c r="J5" s="31" t="s">
        <v>149</v>
      </c>
      <c r="K5" s="31" t="s">
        <v>150</v>
      </c>
      <c r="L5" s="31" t="s">
        <v>151</v>
      </c>
      <c r="M5" s="31" t="s">
        <v>152</v>
      </c>
      <c r="N5" s="31" t="s">
        <v>138</v>
      </c>
    </row>
    <row r="6" customFormat="false" ht="15" hidden="false" customHeight="false" outlineLevel="0" collapsed="false">
      <c r="A6" s="46" t="s">
        <v>109</v>
      </c>
      <c r="B6" s="37" t="n">
        <f aca="false">SUMIFS(Ingresos!$G$5:$G$404,Ingresos!$B$5:$B$404,B$3,Ingresos!$C$5:$C$404,Configuración!$B$4)</f>
        <v>0</v>
      </c>
      <c r="C6" s="37" t="n">
        <f aca="false">SUMIFS(Ingresos!$G$5:$G$404,Ingresos!$B$5:$B$404,C$3,Ingresos!$C$5:$C$404,Configuración!$B$4)</f>
        <v>0</v>
      </c>
      <c r="D6" s="37" t="n">
        <f aca="false">SUMIFS(Ingresos!$G$5:$G$404,Ingresos!$B$5:$B$404,D$3,Ingresos!$C$5:$C$404,Configuración!$B$4)</f>
        <v>0</v>
      </c>
      <c r="E6" s="37" t="n">
        <f aca="false">SUMIFS(Ingresos!$G$5:$G$404,Ingresos!$B$5:$B$404,E$3,Ingresos!$C$5:$C$404,Configuración!$B$4)</f>
        <v>0</v>
      </c>
      <c r="F6" s="37" t="n">
        <f aca="false">SUMIFS(Ingresos!$G$5:$G$404,Ingresos!$B$5:$B$404,F$3,Ingresos!$C$5:$C$404,Configuración!$B$4)</f>
        <v>0</v>
      </c>
      <c r="G6" s="37" t="n">
        <f aca="false">SUMIFS(Ingresos!$G$5:$G$404,Ingresos!$B$5:$B$404,G$3,Ingresos!$C$5:$C$404,Configuración!$B$4)</f>
        <v>0</v>
      </c>
      <c r="H6" s="37" t="n">
        <f aca="false">SUMIFS(Ingresos!$G$5:$G$404,Ingresos!$B$5:$B$404,H$3,Ingresos!$C$5:$C$404,Configuración!$B$4)</f>
        <v>0</v>
      </c>
      <c r="I6" s="37" t="n">
        <f aca="false">SUMIFS(Ingresos!$G$5:$G$404,Ingresos!$B$5:$B$404,I$3,Ingresos!$C$5:$C$404,Configuración!$B$4)</f>
        <v>0</v>
      </c>
      <c r="J6" s="37" t="n">
        <f aca="false">SUMIFS(Ingresos!$G$5:$G$404,Ingresos!$B$5:$B$404,J$3,Ingresos!$C$5:$C$404,Configuración!$B$4)</f>
        <v>0</v>
      </c>
      <c r="K6" s="37" t="n">
        <f aca="false">SUMIFS(Ingresos!$G$5:$G$404,Ingresos!$B$5:$B$404,K$3,Ingresos!$C$5:$C$404,Configuración!$B$4)</f>
        <v>0</v>
      </c>
      <c r="L6" s="37" t="n">
        <f aca="false">SUMIFS(Ingresos!$G$5:$G$404,Ingresos!$B$5:$B$404,L$3,Ingresos!$C$5:$C$404,Configuración!$B$4)</f>
        <v>0</v>
      </c>
      <c r="M6" s="37" t="n">
        <f aca="false">SUMIFS(Ingresos!$G$5:$G$404,Ingresos!$B$5:$B$404,M$3,Ingresos!$C$5:$C$404,Configuración!$B$4)</f>
        <v>0</v>
      </c>
      <c r="N6" s="37" t="n">
        <f aca="false">SUM(B6:M6)</f>
        <v>0</v>
      </c>
    </row>
    <row r="7" customFormat="false" ht="15" hidden="false" customHeight="false" outlineLevel="0" collapsed="false">
      <c r="A7" s="47" t="s">
        <v>153</v>
      </c>
      <c r="B7" s="42" t="n">
        <f aca="false">SUMIFS(Gastos!$H$5:$H$804,Gastos!$B$5:$B$804,B$3,Gastos!$C$5:$C$804,Configuración!$B$4,Gastos!$E$5:$E$804,"Fijo")</f>
        <v>0</v>
      </c>
      <c r="C7" s="42" t="n">
        <f aca="false">SUMIFS(Gastos!$H$5:$H$804,Gastos!$B$5:$B$804,C$3,Gastos!$C$5:$C$804,Configuración!$B$4,Gastos!$E$5:$E$804,"Fijo")</f>
        <v>0</v>
      </c>
      <c r="D7" s="42" t="n">
        <f aca="false">SUMIFS(Gastos!$H$5:$H$804,Gastos!$B$5:$B$804,D$3,Gastos!$C$5:$C$804,Configuración!$B$4,Gastos!$E$5:$E$804,"Fijo")</f>
        <v>0</v>
      </c>
      <c r="E7" s="42" t="n">
        <f aca="false">SUMIFS(Gastos!$H$5:$H$804,Gastos!$B$5:$B$804,E$3,Gastos!$C$5:$C$804,Configuración!$B$4,Gastos!$E$5:$E$804,"Fijo")</f>
        <v>0</v>
      </c>
      <c r="F7" s="42" t="n">
        <f aca="false">SUMIFS(Gastos!$H$5:$H$804,Gastos!$B$5:$B$804,F$3,Gastos!$C$5:$C$804,Configuración!$B$4,Gastos!$E$5:$E$804,"Fijo")</f>
        <v>0</v>
      </c>
      <c r="G7" s="42" t="n">
        <f aca="false">SUMIFS(Gastos!$H$5:$H$804,Gastos!$B$5:$B$804,G$3,Gastos!$C$5:$C$804,Configuración!$B$4,Gastos!$E$5:$E$804,"Fijo")</f>
        <v>0</v>
      </c>
      <c r="H7" s="42" t="n">
        <f aca="false">SUMIFS(Gastos!$H$5:$H$804,Gastos!$B$5:$B$804,H$3,Gastos!$C$5:$C$804,Configuración!$B$4,Gastos!$E$5:$E$804,"Fijo")</f>
        <v>0</v>
      </c>
      <c r="I7" s="42" t="n">
        <f aca="false">SUMIFS(Gastos!$H$5:$H$804,Gastos!$B$5:$B$804,I$3,Gastos!$C$5:$C$804,Configuración!$B$4,Gastos!$E$5:$E$804,"Fijo")</f>
        <v>0</v>
      </c>
      <c r="J7" s="42" t="n">
        <f aca="false">SUMIFS(Gastos!$H$5:$H$804,Gastos!$B$5:$B$804,J$3,Gastos!$C$5:$C$804,Configuración!$B$4,Gastos!$E$5:$E$804,"Fijo")</f>
        <v>0</v>
      </c>
      <c r="K7" s="42" t="n">
        <f aca="false">SUMIFS(Gastos!$H$5:$H$804,Gastos!$B$5:$B$804,K$3,Gastos!$C$5:$C$804,Configuración!$B$4,Gastos!$E$5:$E$804,"Fijo")</f>
        <v>0</v>
      </c>
      <c r="L7" s="42" t="n">
        <f aca="false">SUMIFS(Gastos!$H$5:$H$804,Gastos!$B$5:$B$804,L$3,Gastos!$C$5:$C$804,Configuración!$B$4,Gastos!$E$5:$E$804,"Fijo")</f>
        <v>0</v>
      </c>
      <c r="M7" s="42" t="n">
        <f aca="false">SUMIFS(Gastos!$H$5:$H$804,Gastos!$B$5:$B$804,M$3,Gastos!$C$5:$C$804,Configuración!$B$4,Gastos!$E$5:$E$804,"Fijo")</f>
        <v>0</v>
      </c>
      <c r="N7" s="37" t="n">
        <f aca="false">SUM(B7:M7)</f>
        <v>0</v>
      </c>
    </row>
    <row r="8" customFormat="false" ht="15" hidden="false" customHeight="false" outlineLevel="0" collapsed="false">
      <c r="A8" s="47" t="s">
        <v>154</v>
      </c>
      <c r="B8" s="42" t="n">
        <f aca="false">SUMIFS(Gastos!$H$5:$H$804,Gastos!$B$5:$B$804,B$3,Gastos!$C$5:$C$804,Configuración!$B$4,Gastos!$E$5:$E$804,"Variable")</f>
        <v>0</v>
      </c>
      <c r="C8" s="42" t="n">
        <f aca="false">SUMIFS(Gastos!$H$5:$H$804,Gastos!$B$5:$B$804,C$3,Gastos!$C$5:$C$804,Configuración!$B$4,Gastos!$E$5:$E$804,"Variable")</f>
        <v>0</v>
      </c>
      <c r="D8" s="42" t="n">
        <f aca="false">SUMIFS(Gastos!$H$5:$H$804,Gastos!$B$5:$B$804,D$3,Gastos!$C$5:$C$804,Configuración!$B$4,Gastos!$E$5:$E$804,"Variable")</f>
        <v>0</v>
      </c>
      <c r="E8" s="42" t="n">
        <f aca="false">SUMIFS(Gastos!$H$5:$H$804,Gastos!$B$5:$B$804,E$3,Gastos!$C$5:$C$804,Configuración!$B$4,Gastos!$E$5:$E$804,"Variable")</f>
        <v>0</v>
      </c>
      <c r="F8" s="42" t="n">
        <f aca="false">SUMIFS(Gastos!$H$5:$H$804,Gastos!$B$5:$B$804,F$3,Gastos!$C$5:$C$804,Configuración!$B$4,Gastos!$E$5:$E$804,"Variable")</f>
        <v>0</v>
      </c>
      <c r="G8" s="42" t="n">
        <f aca="false">SUMIFS(Gastos!$H$5:$H$804,Gastos!$B$5:$B$804,G$3,Gastos!$C$5:$C$804,Configuración!$B$4,Gastos!$E$5:$E$804,"Variable")</f>
        <v>0</v>
      </c>
      <c r="H8" s="42" t="n">
        <f aca="false">SUMIFS(Gastos!$H$5:$H$804,Gastos!$B$5:$B$804,H$3,Gastos!$C$5:$C$804,Configuración!$B$4,Gastos!$E$5:$E$804,"Variable")</f>
        <v>0</v>
      </c>
      <c r="I8" s="42" t="n">
        <f aca="false">SUMIFS(Gastos!$H$5:$H$804,Gastos!$B$5:$B$804,I$3,Gastos!$C$5:$C$804,Configuración!$B$4,Gastos!$E$5:$E$804,"Variable")</f>
        <v>0</v>
      </c>
      <c r="J8" s="42" t="n">
        <f aca="false">SUMIFS(Gastos!$H$5:$H$804,Gastos!$B$5:$B$804,J$3,Gastos!$C$5:$C$804,Configuración!$B$4,Gastos!$E$5:$E$804,"Variable")</f>
        <v>0</v>
      </c>
      <c r="K8" s="42" t="n">
        <f aca="false">SUMIFS(Gastos!$H$5:$H$804,Gastos!$B$5:$B$804,K$3,Gastos!$C$5:$C$804,Configuración!$B$4,Gastos!$E$5:$E$804,"Variable")</f>
        <v>0</v>
      </c>
      <c r="L8" s="42" t="n">
        <f aca="false">SUMIFS(Gastos!$H$5:$H$804,Gastos!$B$5:$B$804,L$3,Gastos!$C$5:$C$804,Configuración!$B$4,Gastos!$E$5:$E$804,"Variable")</f>
        <v>0</v>
      </c>
      <c r="M8" s="42" t="n">
        <f aca="false">SUMIFS(Gastos!$H$5:$H$804,Gastos!$B$5:$B$804,M$3,Gastos!$C$5:$C$804,Configuración!$B$4,Gastos!$E$5:$E$804,"Variable")</f>
        <v>0</v>
      </c>
      <c r="N8" s="37" t="n">
        <f aca="false">SUM(B8:M8)</f>
        <v>0</v>
      </c>
    </row>
    <row r="9" customFormat="false" ht="15" hidden="false" customHeight="false" outlineLevel="0" collapsed="false">
      <c r="A9" s="47" t="s">
        <v>155</v>
      </c>
      <c r="B9" s="42" t="n">
        <f aca="false">SUMIFS(Gastos!$H$5:$H$804,Gastos!$B$5:$B$804,B$3,Gastos!$C$5:$C$804,Configuración!$B$4,Gastos!$E$5:$E$804,"Deuda")</f>
        <v>0</v>
      </c>
      <c r="C9" s="42" t="n">
        <f aca="false">SUMIFS(Gastos!$H$5:$H$804,Gastos!$B$5:$B$804,C$3,Gastos!$C$5:$C$804,Configuración!$B$4,Gastos!$E$5:$E$804,"Deuda")</f>
        <v>0</v>
      </c>
      <c r="D9" s="42" t="n">
        <f aca="false">SUMIFS(Gastos!$H$5:$H$804,Gastos!$B$5:$B$804,D$3,Gastos!$C$5:$C$804,Configuración!$B$4,Gastos!$E$5:$E$804,"Deuda")</f>
        <v>0</v>
      </c>
      <c r="E9" s="42" t="n">
        <f aca="false">SUMIFS(Gastos!$H$5:$H$804,Gastos!$B$5:$B$804,E$3,Gastos!$C$5:$C$804,Configuración!$B$4,Gastos!$E$5:$E$804,"Deuda")</f>
        <v>0</v>
      </c>
      <c r="F9" s="42" t="n">
        <f aca="false">SUMIFS(Gastos!$H$5:$H$804,Gastos!$B$5:$B$804,F$3,Gastos!$C$5:$C$804,Configuración!$B$4,Gastos!$E$5:$E$804,"Deuda")</f>
        <v>0</v>
      </c>
      <c r="G9" s="42" t="n">
        <f aca="false">SUMIFS(Gastos!$H$5:$H$804,Gastos!$B$5:$B$804,G$3,Gastos!$C$5:$C$804,Configuración!$B$4,Gastos!$E$5:$E$804,"Deuda")</f>
        <v>0</v>
      </c>
      <c r="H9" s="42" t="n">
        <f aca="false">SUMIFS(Gastos!$H$5:$H$804,Gastos!$B$5:$B$804,H$3,Gastos!$C$5:$C$804,Configuración!$B$4,Gastos!$E$5:$E$804,"Deuda")</f>
        <v>0</v>
      </c>
      <c r="I9" s="42" t="n">
        <f aca="false">SUMIFS(Gastos!$H$5:$H$804,Gastos!$B$5:$B$804,I$3,Gastos!$C$5:$C$804,Configuración!$B$4,Gastos!$E$5:$E$804,"Deuda")</f>
        <v>0</v>
      </c>
      <c r="J9" s="42" t="n">
        <f aca="false">SUMIFS(Gastos!$H$5:$H$804,Gastos!$B$5:$B$804,J$3,Gastos!$C$5:$C$804,Configuración!$B$4,Gastos!$E$5:$E$804,"Deuda")</f>
        <v>0</v>
      </c>
      <c r="K9" s="42" t="n">
        <f aca="false">SUMIFS(Gastos!$H$5:$H$804,Gastos!$B$5:$B$804,K$3,Gastos!$C$5:$C$804,Configuración!$B$4,Gastos!$E$5:$E$804,"Deuda")</f>
        <v>0</v>
      </c>
      <c r="L9" s="42" t="n">
        <f aca="false">SUMIFS(Gastos!$H$5:$H$804,Gastos!$B$5:$B$804,L$3,Gastos!$C$5:$C$804,Configuración!$B$4,Gastos!$E$5:$E$804,"Deuda")</f>
        <v>0</v>
      </c>
      <c r="M9" s="42" t="n">
        <f aca="false">SUMIFS(Gastos!$H$5:$H$804,Gastos!$B$5:$B$804,M$3,Gastos!$C$5:$C$804,Configuración!$B$4,Gastos!$E$5:$E$804,"Deuda")</f>
        <v>0</v>
      </c>
      <c r="N9" s="37" t="n">
        <f aca="false">SUM(B9:M9)</f>
        <v>0</v>
      </c>
    </row>
    <row r="10" customFormat="false" ht="15" hidden="false" customHeight="false" outlineLevel="0" collapsed="false">
      <c r="A10" s="47" t="s">
        <v>68</v>
      </c>
      <c r="B10" s="42" t="n">
        <f aca="false">SUMIFS(Gastos!$H$5:$H$804,Gastos!$B$5:$B$804,B$3,Gastos!$C$5:$C$804,Configuración!$B$4,Gastos!$E$5:$E$804,"Ahorro")</f>
        <v>0</v>
      </c>
      <c r="C10" s="42" t="n">
        <f aca="false">SUMIFS(Gastos!$H$5:$H$804,Gastos!$B$5:$B$804,C$3,Gastos!$C$5:$C$804,Configuración!$B$4,Gastos!$E$5:$E$804,"Ahorro")</f>
        <v>0</v>
      </c>
      <c r="D10" s="42" t="n">
        <f aca="false">SUMIFS(Gastos!$H$5:$H$804,Gastos!$B$5:$B$804,D$3,Gastos!$C$5:$C$804,Configuración!$B$4,Gastos!$E$5:$E$804,"Ahorro")</f>
        <v>0</v>
      </c>
      <c r="E10" s="42" t="n">
        <f aca="false">SUMIFS(Gastos!$H$5:$H$804,Gastos!$B$5:$B$804,E$3,Gastos!$C$5:$C$804,Configuración!$B$4,Gastos!$E$5:$E$804,"Ahorro")</f>
        <v>0</v>
      </c>
      <c r="F10" s="42" t="n">
        <f aca="false">SUMIFS(Gastos!$H$5:$H$804,Gastos!$B$5:$B$804,F$3,Gastos!$C$5:$C$804,Configuración!$B$4,Gastos!$E$5:$E$804,"Ahorro")</f>
        <v>0</v>
      </c>
      <c r="G10" s="42" t="n">
        <f aca="false">SUMIFS(Gastos!$H$5:$H$804,Gastos!$B$5:$B$804,G$3,Gastos!$C$5:$C$804,Configuración!$B$4,Gastos!$E$5:$E$804,"Ahorro")</f>
        <v>0</v>
      </c>
      <c r="H10" s="42" t="n">
        <f aca="false">SUMIFS(Gastos!$H$5:$H$804,Gastos!$B$5:$B$804,H$3,Gastos!$C$5:$C$804,Configuración!$B$4,Gastos!$E$5:$E$804,"Ahorro")</f>
        <v>0</v>
      </c>
      <c r="I10" s="42" t="n">
        <f aca="false">SUMIFS(Gastos!$H$5:$H$804,Gastos!$B$5:$B$804,I$3,Gastos!$C$5:$C$804,Configuración!$B$4,Gastos!$E$5:$E$804,"Ahorro")</f>
        <v>0</v>
      </c>
      <c r="J10" s="42" t="n">
        <f aca="false">SUMIFS(Gastos!$H$5:$H$804,Gastos!$B$5:$B$804,J$3,Gastos!$C$5:$C$804,Configuración!$B$4,Gastos!$E$5:$E$804,"Ahorro")</f>
        <v>0</v>
      </c>
      <c r="K10" s="42" t="n">
        <f aca="false">SUMIFS(Gastos!$H$5:$H$804,Gastos!$B$5:$B$804,K$3,Gastos!$C$5:$C$804,Configuración!$B$4,Gastos!$E$5:$E$804,"Ahorro")</f>
        <v>0</v>
      </c>
      <c r="L10" s="42" t="n">
        <f aca="false">SUMIFS(Gastos!$H$5:$H$804,Gastos!$B$5:$B$804,L$3,Gastos!$C$5:$C$804,Configuración!$B$4,Gastos!$E$5:$E$804,"Ahorro")</f>
        <v>0</v>
      </c>
      <c r="M10" s="42" t="n">
        <f aca="false">SUMIFS(Gastos!$H$5:$H$804,Gastos!$B$5:$B$804,M$3,Gastos!$C$5:$C$804,Configuración!$B$4,Gastos!$E$5:$E$804,"Ahorro")</f>
        <v>0</v>
      </c>
      <c r="N10" s="37" t="n">
        <f aca="false">SUM(B10:M10)</f>
        <v>0</v>
      </c>
    </row>
    <row r="11" customFormat="false" ht="15" hidden="false" customHeight="false" outlineLevel="0" collapsed="false">
      <c r="A11" s="46" t="s">
        <v>156</v>
      </c>
      <c r="B11" s="37" t="n">
        <f aca="false">SUMIFS(Gastos!$H$5:$H$804,Gastos!$B$5:$B$804,B$3,Gastos!$C$5:$C$804,Configuración!$B$4)</f>
        <v>0</v>
      </c>
      <c r="C11" s="37" t="n">
        <f aca="false">SUMIFS(Gastos!$H$5:$H$804,Gastos!$B$5:$B$804,C$3,Gastos!$C$5:$C$804,Configuración!$B$4)</f>
        <v>0</v>
      </c>
      <c r="D11" s="37" t="n">
        <f aca="false">SUMIFS(Gastos!$H$5:$H$804,Gastos!$B$5:$B$804,D$3,Gastos!$C$5:$C$804,Configuración!$B$4)</f>
        <v>0</v>
      </c>
      <c r="E11" s="37" t="n">
        <f aca="false">SUMIFS(Gastos!$H$5:$H$804,Gastos!$B$5:$B$804,E$3,Gastos!$C$5:$C$804,Configuración!$B$4)</f>
        <v>0</v>
      </c>
      <c r="F11" s="37" t="n">
        <f aca="false">SUMIFS(Gastos!$H$5:$H$804,Gastos!$B$5:$B$804,F$3,Gastos!$C$5:$C$804,Configuración!$B$4)</f>
        <v>0</v>
      </c>
      <c r="G11" s="37" t="n">
        <f aca="false">SUMIFS(Gastos!$H$5:$H$804,Gastos!$B$5:$B$804,G$3,Gastos!$C$5:$C$804,Configuración!$B$4)</f>
        <v>0</v>
      </c>
      <c r="H11" s="37" t="n">
        <f aca="false">SUMIFS(Gastos!$H$5:$H$804,Gastos!$B$5:$B$804,H$3,Gastos!$C$5:$C$804,Configuración!$B$4)</f>
        <v>0</v>
      </c>
      <c r="I11" s="37" t="n">
        <f aca="false">SUMIFS(Gastos!$H$5:$H$804,Gastos!$B$5:$B$804,I$3,Gastos!$C$5:$C$804,Configuración!$B$4)</f>
        <v>0</v>
      </c>
      <c r="J11" s="37" t="n">
        <f aca="false">SUMIFS(Gastos!$H$5:$H$804,Gastos!$B$5:$B$804,J$3,Gastos!$C$5:$C$804,Configuración!$B$4)</f>
        <v>0</v>
      </c>
      <c r="K11" s="37" t="n">
        <f aca="false">SUMIFS(Gastos!$H$5:$H$804,Gastos!$B$5:$B$804,K$3,Gastos!$C$5:$C$804,Configuración!$B$4)</f>
        <v>0</v>
      </c>
      <c r="L11" s="37" t="n">
        <f aca="false">SUMIFS(Gastos!$H$5:$H$804,Gastos!$B$5:$B$804,L$3,Gastos!$C$5:$C$804,Configuración!$B$4)</f>
        <v>0</v>
      </c>
      <c r="M11" s="37" t="n">
        <f aca="false">SUMIFS(Gastos!$H$5:$H$804,Gastos!$B$5:$B$804,M$3,Gastos!$C$5:$C$804,Configuración!$B$4)</f>
        <v>0</v>
      </c>
      <c r="N11" s="37" t="n">
        <f aca="false">SUM(B11:M11)</f>
        <v>0</v>
      </c>
    </row>
    <row r="12" customFormat="false" ht="15" hidden="false" customHeight="false" outlineLevel="0" collapsed="false">
      <c r="A12" s="46" t="s">
        <v>157</v>
      </c>
      <c r="B12" s="37" t="n">
        <f aca="false">B6-B11</f>
        <v>0</v>
      </c>
      <c r="C12" s="37" t="n">
        <f aca="false">C6-C11</f>
        <v>0</v>
      </c>
      <c r="D12" s="37" t="n">
        <f aca="false">D6-D11</f>
        <v>0</v>
      </c>
      <c r="E12" s="37" t="n">
        <f aca="false">E6-E11</f>
        <v>0</v>
      </c>
      <c r="F12" s="37" t="n">
        <f aca="false">F6-F11</f>
        <v>0</v>
      </c>
      <c r="G12" s="37" t="n">
        <f aca="false">G6-G11</f>
        <v>0</v>
      </c>
      <c r="H12" s="37" t="n">
        <f aca="false">H6-H11</f>
        <v>0</v>
      </c>
      <c r="I12" s="37" t="n">
        <f aca="false">I6-I11</f>
        <v>0</v>
      </c>
      <c r="J12" s="37" t="n">
        <f aca="false">J6-J11</f>
        <v>0</v>
      </c>
      <c r="K12" s="37" t="n">
        <f aca="false">K6-K11</f>
        <v>0</v>
      </c>
      <c r="L12" s="37" t="n">
        <f aca="false">L6-L11</f>
        <v>0</v>
      </c>
      <c r="M12" s="37" t="n">
        <f aca="false">M6-M11</f>
        <v>0</v>
      </c>
      <c r="N12" s="37" t="n">
        <f aca="false">SUM(B12:M12)</f>
        <v>0</v>
      </c>
    </row>
    <row r="13" customFormat="false" ht="15" hidden="false" customHeight="false" outlineLevel="0" collapsed="false">
      <c r="A13" s="47" t="s">
        <v>42</v>
      </c>
      <c r="B13" s="43" t="str">
        <f aca="false">IF(B6=0,"",B10/B6)</f>
        <v/>
      </c>
      <c r="C13" s="43" t="str">
        <f aca="false">IF(C6=0,"",C10/C6)</f>
        <v/>
      </c>
      <c r="D13" s="43" t="str">
        <f aca="false">IF(D6=0,"",D10/D6)</f>
        <v/>
      </c>
      <c r="E13" s="43" t="str">
        <f aca="false">IF(E6=0,"",E10/E6)</f>
        <v/>
      </c>
      <c r="F13" s="43" t="str">
        <f aca="false">IF(F6=0,"",F10/F6)</f>
        <v/>
      </c>
      <c r="G13" s="43" t="str">
        <f aca="false">IF(G6=0,"",G10/G6)</f>
        <v/>
      </c>
      <c r="H13" s="43" t="str">
        <f aca="false">IF(H6=0,"",H10/H6)</f>
        <v/>
      </c>
      <c r="I13" s="43" t="str">
        <f aca="false">IF(I6=0,"",I10/I6)</f>
        <v/>
      </c>
      <c r="J13" s="43" t="str">
        <f aca="false">IF(J6=0,"",J10/J6)</f>
        <v/>
      </c>
      <c r="K13" s="43" t="str">
        <f aca="false">IF(K6=0,"",K10/K6)</f>
        <v/>
      </c>
      <c r="L13" s="43" t="str">
        <f aca="false">IF(L6=0,"",L10/L6)</f>
        <v/>
      </c>
      <c r="M13" s="43" t="str">
        <f aca="false">IF(M6=0,"",M10/M6)</f>
        <v/>
      </c>
      <c r="N13" s="48" t="str">
        <f aca="false">IF(N6=0,"",N10/N6)</f>
        <v/>
      </c>
    </row>
    <row r="14" customFormat="false" ht="15" hidden="false" customHeight="false" outlineLevel="0" collapsed="false">
      <c r="A14" s="47" t="s">
        <v>158</v>
      </c>
      <c r="B14" s="42" t="n">
        <f aca="false">B11-SUM(B7:B10)</f>
        <v>0</v>
      </c>
      <c r="C14" s="42" t="n">
        <f aca="false">C11-SUM(C7:C10)</f>
        <v>0</v>
      </c>
      <c r="D14" s="42" t="n">
        <f aca="false">D11-SUM(D7:D10)</f>
        <v>0</v>
      </c>
      <c r="E14" s="42" t="n">
        <f aca="false">E11-SUM(E7:E10)</f>
        <v>0</v>
      </c>
      <c r="F14" s="42" t="n">
        <f aca="false">F11-SUM(F7:F10)</f>
        <v>0</v>
      </c>
      <c r="G14" s="42" t="n">
        <f aca="false">G11-SUM(G7:G10)</f>
        <v>0</v>
      </c>
      <c r="H14" s="42" t="n">
        <f aca="false">H11-SUM(H7:H10)</f>
        <v>0</v>
      </c>
      <c r="I14" s="42" t="n">
        <f aca="false">I11-SUM(I7:I10)</f>
        <v>0</v>
      </c>
      <c r="J14" s="42" t="n">
        <f aca="false">J11-SUM(J7:J10)</f>
        <v>0</v>
      </c>
      <c r="K14" s="42" t="n">
        <f aca="false">K11-SUM(K7:K10)</f>
        <v>0</v>
      </c>
      <c r="L14" s="42" t="n">
        <f aca="false">L11-SUM(L7:L10)</f>
        <v>0</v>
      </c>
      <c r="M14" s="42" t="n">
        <f aca="false">M11-SUM(M7:M10)</f>
        <v>0</v>
      </c>
      <c r="N14" s="37" t="n">
        <f aca="false">SUM(B14:M14)</f>
        <v>0</v>
      </c>
    </row>
    <row r="15" customFormat="false" ht="15" hidden="false" customHeight="false" outlineLevel="0" collapsed="false">
      <c r="A15" s="29" t="s">
        <v>159</v>
      </c>
    </row>
    <row r="17" customFormat="false" ht="30" hidden="false" customHeight="true" outlineLevel="0" collapsed="false">
      <c r="A17" s="31" t="s">
        <v>160</v>
      </c>
      <c r="B17" s="31" t="s">
        <v>141</v>
      </c>
      <c r="C17" s="31" t="s">
        <v>142</v>
      </c>
      <c r="D17" s="31" t="s">
        <v>143</v>
      </c>
      <c r="E17" s="31" t="s">
        <v>144</v>
      </c>
      <c r="F17" s="31" t="s">
        <v>145</v>
      </c>
      <c r="G17" s="31" t="s">
        <v>146</v>
      </c>
      <c r="H17" s="31" t="s">
        <v>147</v>
      </c>
      <c r="I17" s="31" t="s">
        <v>148</v>
      </c>
      <c r="J17" s="31" t="s">
        <v>149</v>
      </c>
      <c r="K17" s="31" t="s">
        <v>150</v>
      </c>
      <c r="L17" s="31" t="s">
        <v>151</v>
      </c>
      <c r="M17" s="31" t="s">
        <v>152</v>
      </c>
      <c r="N17" s="31" t="s">
        <v>138</v>
      </c>
    </row>
    <row r="18" customFormat="false" ht="15" hidden="false" customHeight="false" outlineLevel="0" collapsed="false">
      <c r="A18" s="32" t="str">
        <f aca="false">IF(Configuración!A24="","",Configuración!A24)</f>
        <v>Vivienda (renta o hipoteca)</v>
      </c>
      <c r="B18" s="42" t="n">
        <f aca="false">IF($A18="","",SUMIFS(Gastos!$H$5:$H$804,Gastos!$D$5:$D$804,$A18,Gastos!$B$5:$B$804,B$3,Gastos!$C$5:$C$804,Configuración!$B$4))</f>
        <v>0</v>
      </c>
      <c r="C18" s="42" t="n">
        <f aca="false">IF($A18="","",SUMIFS(Gastos!$H$5:$H$804,Gastos!$D$5:$D$804,$A18,Gastos!$B$5:$B$804,C$3,Gastos!$C$5:$C$804,Configuración!$B$4))</f>
        <v>0</v>
      </c>
      <c r="D18" s="42" t="n">
        <f aca="false">IF($A18="","",SUMIFS(Gastos!$H$5:$H$804,Gastos!$D$5:$D$804,$A18,Gastos!$B$5:$B$804,D$3,Gastos!$C$5:$C$804,Configuración!$B$4))</f>
        <v>0</v>
      </c>
      <c r="E18" s="42" t="n">
        <f aca="false">IF($A18="","",SUMIFS(Gastos!$H$5:$H$804,Gastos!$D$5:$D$804,$A18,Gastos!$B$5:$B$804,E$3,Gastos!$C$5:$C$804,Configuración!$B$4))</f>
        <v>0</v>
      </c>
      <c r="F18" s="42" t="n">
        <f aca="false">IF($A18="","",SUMIFS(Gastos!$H$5:$H$804,Gastos!$D$5:$D$804,$A18,Gastos!$B$5:$B$804,F$3,Gastos!$C$5:$C$804,Configuración!$B$4))</f>
        <v>0</v>
      </c>
      <c r="G18" s="42" t="n">
        <f aca="false">IF($A18="","",SUMIFS(Gastos!$H$5:$H$804,Gastos!$D$5:$D$804,$A18,Gastos!$B$5:$B$804,G$3,Gastos!$C$5:$C$804,Configuración!$B$4))</f>
        <v>0</v>
      </c>
      <c r="H18" s="42" t="n">
        <f aca="false">IF($A18="","",SUMIFS(Gastos!$H$5:$H$804,Gastos!$D$5:$D$804,$A18,Gastos!$B$5:$B$804,H$3,Gastos!$C$5:$C$804,Configuración!$B$4))</f>
        <v>0</v>
      </c>
      <c r="I18" s="42" t="n">
        <f aca="false">IF($A18="","",SUMIFS(Gastos!$H$5:$H$804,Gastos!$D$5:$D$804,$A18,Gastos!$B$5:$B$804,I$3,Gastos!$C$5:$C$804,Configuración!$B$4))</f>
        <v>0</v>
      </c>
      <c r="J18" s="42" t="n">
        <f aca="false">IF($A18="","",SUMIFS(Gastos!$H$5:$H$804,Gastos!$D$5:$D$804,$A18,Gastos!$B$5:$B$804,J$3,Gastos!$C$5:$C$804,Configuración!$B$4))</f>
        <v>0</v>
      </c>
      <c r="K18" s="42" t="n">
        <f aca="false">IF($A18="","",SUMIFS(Gastos!$H$5:$H$804,Gastos!$D$5:$D$804,$A18,Gastos!$B$5:$B$804,K$3,Gastos!$C$5:$C$804,Configuración!$B$4))</f>
        <v>0</v>
      </c>
      <c r="L18" s="42" t="n">
        <f aca="false">IF($A18="","",SUMIFS(Gastos!$H$5:$H$804,Gastos!$D$5:$D$804,$A18,Gastos!$B$5:$B$804,L$3,Gastos!$C$5:$C$804,Configuración!$B$4))</f>
        <v>0</v>
      </c>
      <c r="M18" s="42" t="n">
        <f aca="false">IF($A18="","",SUMIFS(Gastos!$H$5:$H$804,Gastos!$D$5:$D$804,$A18,Gastos!$B$5:$B$804,M$3,Gastos!$C$5:$C$804,Configuración!$B$4))</f>
        <v>0</v>
      </c>
      <c r="N18" s="37" t="n">
        <f aca="false">IF($A18="","",SUM(B18:M18))</f>
        <v>0</v>
      </c>
    </row>
    <row r="19" customFormat="false" ht="15" hidden="false" customHeight="false" outlineLevel="0" collapsed="false">
      <c r="A19" s="32" t="str">
        <f aca="false">IF(Configuración!A25="","",Configuración!A25)</f>
        <v>Servicios (luz, gas, agua)</v>
      </c>
      <c r="B19" s="42" t="n">
        <f aca="false">IF($A19="","",SUMIFS(Gastos!$H$5:$H$804,Gastos!$D$5:$D$804,$A19,Gastos!$B$5:$B$804,B$3,Gastos!$C$5:$C$804,Configuración!$B$4))</f>
        <v>0</v>
      </c>
      <c r="C19" s="42" t="n">
        <f aca="false">IF($A19="","",SUMIFS(Gastos!$H$5:$H$804,Gastos!$D$5:$D$804,$A19,Gastos!$B$5:$B$804,C$3,Gastos!$C$5:$C$804,Configuración!$B$4))</f>
        <v>0</v>
      </c>
      <c r="D19" s="42" t="n">
        <f aca="false">IF($A19="","",SUMIFS(Gastos!$H$5:$H$804,Gastos!$D$5:$D$804,$A19,Gastos!$B$5:$B$804,D$3,Gastos!$C$5:$C$804,Configuración!$B$4))</f>
        <v>0</v>
      </c>
      <c r="E19" s="42" t="n">
        <f aca="false">IF($A19="","",SUMIFS(Gastos!$H$5:$H$804,Gastos!$D$5:$D$804,$A19,Gastos!$B$5:$B$804,E$3,Gastos!$C$5:$C$804,Configuración!$B$4))</f>
        <v>0</v>
      </c>
      <c r="F19" s="42" t="n">
        <f aca="false">IF($A19="","",SUMIFS(Gastos!$H$5:$H$804,Gastos!$D$5:$D$804,$A19,Gastos!$B$5:$B$804,F$3,Gastos!$C$5:$C$804,Configuración!$B$4))</f>
        <v>0</v>
      </c>
      <c r="G19" s="42" t="n">
        <f aca="false">IF($A19="","",SUMIFS(Gastos!$H$5:$H$804,Gastos!$D$5:$D$804,$A19,Gastos!$B$5:$B$804,G$3,Gastos!$C$5:$C$804,Configuración!$B$4))</f>
        <v>0</v>
      </c>
      <c r="H19" s="42" t="n">
        <f aca="false">IF($A19="","",SUMIFS(Gastos!$H$5:$H$804,Gastos!$D$5:$D$804,$A19,Gastos!$B$5:$B$804,H$3,Gastos!$C$5:$C$804,Configuración!$B$4))</f>
        <v>0</v>
      </c>
      <c r="I19" s="42" t="n">
        <f aca="false">IF($A19="","",SUMIFS(Gastos!$H$5:$H$804,Gastos!$D$5:$D$804,$A19,Gastos!$B$5:$B$804,I$3,Gastos!$C$5:$C$804,Configuración!$B$4))</f>
        <v>0</v>
      </c>
      <c r="J19" s="42" t="n">
        <f aca="false">IF($A19="","",SUMIFS(Gastos!$H$5:$H$804,Gastos!$D$5:$D$804,$A19,Gastos!$B$5:$B$804,J$3,Gastos!$C$5:$C$804,Configuración!$B$4))</f>
        <v>0</v>
      </c>
      <c r="K19" s="42" t="n">
        <f aca="false">IF($A19="","",SUMIFS(Gastos!$H$5:$H$804,Gastos!$D$5:$D$804,$A19,Gastos!$B$5:$B$804,K$3,Gastos!$C$5:$C$804,Configuración!$B$4))</f>
        <v>0</v>
      </c>
      <c r="L19" s="42" t="n">
        <f aca="false">IF($A19="","",SUMIFS(Gastos!$H$5:$H$804,Gastos!$D$5:$D$804,$A19,Gastos!$B$5:$B$804,L$3,Gastos!$C$5:$C$804,Configuración!$B$4))</f>
        <v>0</v>
      </c>
      <c r="M19" s="42" t="n">
        <f aca="false">IF($A19="","",SUMIFS(Gastos!$H$5:$H$804,Gastos!$D$5:$D$804,$A19,Gastos!$B$5:$B$804,M$3,Gastos!$C$5:$C$804,Configuración!$B$4))</f>
        <v>0</v>
      </c>
      <c r="N19" s="37" t="n">
        <f aca="false">IF($A19="","",SUM(B19:M19))</f>
        <v>0</v>
      </c>
    </row>
    <row r="20" customFormat="false" ht="15" hidden="false" customHeight="false" outlineLevel="0" collapsed="false">
      <c r="A20" s="32" t="str">
        <f aca="false">IF(Configuración!A26="","",Configuración!A26)</f>
        <v>Internet y teléfono</v>
      </c>
      <c r="B20" s="42" t="n">
        <f aca="false">IF($A20="","",SUMIFS(Gastos!$H$5:$H$804,Gastos!$D$5:$D$804,$A20,Gastos!$B$5:$B$804,B$3,Gastos!$C$5:$C$804,Configuración!$B$4))</f>
        <v>0</v>
      </c>
      <c r="C20" s="42" t="n">
        <f aca="false">IF($A20="","",SUMIFS(Gastos!$H$5:$H$804,Gastos!$D$5:$D$804,$A20,Gastos!$B$5:$B$804,C$3,Gastos!$C$5:$C$804,Configuración!$B$4))</f>
        <v>0</v>
      </c>
      <c r="D20" s="42" t="n">
        <f aca="false">IF($A20="","",SUMIFS(Gastos!$H$5:$H$804,Gastos!$D$5:$D$804,$A20,Gastos!$B$5:$B$804,D$3,Gastos!$C$5:$C$804,Configuración!$B$4))</f>
        <v>0</v>
      </c>
      <c r="E20" s="42" t="n">
        <f aca="false">IF($A20="","",SUMIFS(Gastos!$H$5:$H$804,Gastos!$D$5:$D$804,$A20,Gastos!$B$5:$B$804,E$3,Gastos!$C$5:$C$804,Configuración!$B$4))</f>
        <v>0</v>
      </c>
      <c r="F20" s="42" t="n">
        <f aca="false">IF($A20="","",SUMIFS(Gastos!$H$5:$H$804,Gastos!$D$5:$D$804,$A20,Gastos!$B$5:$B$804,F$3,Gastos!$C$5:$C$804,Configuración!$B$4))</f>
        <v>0</v>
      </c>
      <c r="G20" s="42" t="n">
        <f aca="false">IF($A20="","",SUMIFS(Gastos!$H$5:$H$804,Gastos!$D$5:$D$804,$A20,Gastos!$B$5:$B$804,G$3,Gastos!$C$5:$C$804,Configuración!$B$4))</f>
        <v>0</v>
      </c>
      <c r="H20" s="42" t="n">
        <f aca="false">IF($A20="","",SUMIFS(Gastos!$H$5:$H$804,Gastos!$D$5:$D$804,$A20,Gastos!$B$5:$B$804,H$3,Gastos!$C$5:$C$804,Configuración!$B$4))</f>
        <v>0</v>
      </c>
      <c r="I20" s="42" t="n">
        <f aca="false">IF($A20="","",SUMIFS(Gastos!$H$5:$H$804,Gastos!$D$5:$D$804,$A20,Gastos!$B$5:$B$804,I$3,Gastos!$C$5:$C$804,Configuración!$B$4))</f>
        <v>0</v>
      </c>
      <c r="J20" s="42" t="n">
        <f aca="false">IF($A20="","",SUMIFS(Gastos!$H$5:$H$804,Gastos!$D$5:$D$804,$A20,Gastos!$B$5:$B$804,J$3,Gastos!$C$5:$C$804,Configuración!$B$4))</f>
        <v>0</v>
      </c>
      <c r="K20" s="42" t="n">
        <f aca="false">IF($A20="","",SUMIFS(Gastos!$H$5:$H$804,Gastos!$D$5:$D$804,$A20,Gastos!$B$5:$B$804,K$3,Gastos!$C$5:$C$804,Configuración!$B$4))</f>
        <v>0</v>
      </c>
      <c r="L20" s="42" t="n">
        <f aca="false">IF($A20="","",SUMIFS(Gastos!$H$5:$H$804,Gastos!$D$5:$D$804,$A20,Gastos!$B$5:$B$804,L$3,Gastos!$C$5:$C$804,Configuración!$B$4))</f>
        <v>0</v>
      </c>
      <c r="M20" s="42" t="n">
        <f aca="false">IF($A20="","",SUMIFS(Gastos!$H$5:$H$804,Gastos!$D$5:$D$804,$A20,Gastos!$B$5:$B$804,M$3,Gastos!$C$5:$C$804,Configuración!$B$4))</f>
        <v>0</v>
      </c>
      <c r="N20" s="37" t="n">
        <f aca="false">IF($A20="","",SUM(B20:M20))</f>
        <v>0</v>
      </c>
    </row>
    <row r="21" customFormat="false" ht="15" hidden="false" customHeight="false" outlineLevel="0" collapsed="false">
      <c r="A21" s="32" t="str">
        <f aca="false">IF(Configuración!A27="","",Configuración!A27)</f>
        <v>Seguros</v>
      </c>
      <c r="B21" s="42" t="n">
        <f aca="false">IF($A21="","",SUMIFS(Gastos!$H$5:$H$804,Gastos!$D$5:$D$804,$A21,Gastos!$B$5:$B$804,B$3,Gastos!$C$5:$C$804,Configuración!$B$4))</f>
        <v>0</v>
      </c>
      <c r="C21" s="42" t="n">
        <f aca="false">IF($A21="","",SUMIFS(Gastos!$H$5:$H$804,Gastos!$D$5:$D$804,$A21,Gastos!$B$5:$B$804,C$3,Gastos!$C$5:$C$804,Configuración!$B$4))</f>
        <v>0</v>
      </c>
      <c r="D21" s="42" t="n">
        <f aca="false">IF($A21="","",SUMIFS(Gastos!$H$5:$H$804,Gastos!$D$5:$D$804,$A21,Gastos!$B$5:$B$804,D$3,Gastos!$C$5:$C$804,Configuración!$B$4))</f>
        <v>0</v>
      </c>
      <c r="E21" s="42" t="n">
        <f aca="false">IF($A21="","",SUMIFS(Gastos!$H$5:$H$804,Gastos!$D$5:$D$804,$A21,Gastos!$B$5:$B$804,E$3,Gastos!$C$5:$C$804,Configuración!$B$4))</f>
        <v>0</v>
      </c>
      <c r="F21" s="42" t="n">
        <f aca="false">IF($A21="","",SUMIFS(Gastos!$H$5:$H$804,Gastos!$D$5:$D$804,$A21,Gastos!$B$5:$B$804,F$3,Gastos!$C$5:$C$804,Configuración!$B$4))</f>
        <v>0</v>
      </c>
      <c r="G21" s="42" t="n">
        <f aca="false">IF($A21="","",SUMIFS(Gastos!$H$5:$H$804,Gastos!$D$5:$D$804,$A21,Gastos!$B$5:$B$804,G$3,Gastos!$C$5:$C$804,Configuración!$B$4))</f>
        <v>0</v>
      </c>
      <c r="H21" s="42" t="n">
        <f aca="false">IF($A21="","",SUMIFS(Gastos!$H$5:$H$804,Gastos!$D$5:$D$804,$A21,Gastos!$B$5:$B$804,H$3,Gastos!$C$5:$C$804,Configuración!$B$4))</f>
        <v>0</v>
      </c>
      <c r="I21" s="42" t="n">
        <f aca="false">IF($A21="","",SUMIFS(Gastos!$H$5:$H$804,Gastos!$D$5:$D$804,$A21,Gastos!$B$5:$B$804,I$3,Gastos!$C$5:$C$804,Configuración!$B$4))</f>
        <v>0</v>
      </c>
      <c r="J21" s="42" t="n">
        <f aca="false">IF($A21="","",SUMIFS(Gastos!$H$5:$H$804,Gastos!$D$5:$D$804,$A21,Gastos!$B$5:$B$804,J$3,Gastos!$C$5:$C$804,Configuración!$B$4))</f>
        <v>0</v>
      </c>
      <c r="K21" s="42" t="n">
        <f aca="false">IF($A21="","",SUMIFS(Gastos!$H$5:$H$804,Gastos!$D$5:$D$804,$A21,Gastos!$B$5:$B$804,K$3,Gastos!$C$5:$C$804,Configuración!$B$4))</f>
        <v>0</v>
      </c>
      <c r="L21" s="42" t="n">
        <f aca="false">IF($A21="","",SUMIFS(Gastos!$H$5:$H$804,Gastos!$D$5:$D$804,$A21,Gastos!$B$5:$B$804,L$3,Gastos!$C$5:$C$804,Configuración!$B$4))</f>
        <v>0</v>
      </c>
      <c r="M21" s="42" t="n">
        <f aca="false">IF($A21="","",SUMIFS(Gastos!$H$5:$H$804,Gastos!$D$5:$D$804,$A21,Gastos!$B$5:$B$804,M$3,Gastos!$C$5:$C$804,Configuración!$B$4))</f>
        <v>0</v>
      </c>
      <c r="N21" s="37" t="n">
        <f aca="false">IF($A21="","",SUM(B21:M21))</f>
        <v>0</v>
      </c>
    </row>
    <row r="22" customFormat="false" ht="15" hidden="false" customHeight="false" outlineLevel="0" collapsed="false">
      <c r="A22" s="32" t="str">
        <f aca="false">IF(Configuración!A28="","",Configuración!A28)</f>
        <v>Transporte (gasolina, MetroCard)</v>
      </c>
      <c r="B22" s="42" t="n">
        <f aca="false">IF($A22="","",SUMIFS(Gastos!$H$5:$H$804,Gastos!$D$5:$D$804,$A22,Gastos!$B$5:$B$804,B$3,Gastos!$C$5:$C$804,Configuración!$B$4))</f>
        <v>0</v>
      </c>
      <c r="C22" s="42" t="n">
        <f aca="false">IF($A22="","",SUMIFS(Gastos!$H$5:$H$804,Gastos!$D$5:$D$804,$A22,Gastos!$B$5:$B$804,C$3,Gastos!$C$5:$C$804,Configuración!$B$4))</f>
        <v>0</v>
      </c>
      <c r="D22" s="42" t="n">
        <f aca="false">IF($A22="","",SUMIFS(Gastos!$H$5:$H$804,Gastos!$D$5:$D$804,$A22,Gastos!$B$5:$B$804,D$3,Gastos!$C$5:$C$804,Configuración!$B$4))</f>
        <v>0</v>
      </c>
      <c r="E22" s="42" t="n">
        <f aca="false">IF($A22="","",SUMIFS(Gastos!$H$5:$H$804,Gastos!$D$5:$D$804,$A22,Gastos!$B$5:$B$804,E$3,Gastos!$C$5:$C$804,Configuración!$B$4))</f>
        <v>0</v>
      </c>
      <c r="F22" s="42" t="n">
        <f aca="false">IF($A22="","",SUMIFS(Gastos!$H$5:$H$804,Gastos!$D$5:$D$804,$A22,Gastos!$B$5:$B$804,F$3,Gastos!$C$5:$C$804,Configuración!$B$4))</f>
        <v>0</v>
      </c>
      <c r="G22" s="42" t="n">
        <f aca="false">IF($A22="","",SUMIFS(Gastos!$H$5:$H$804,Gastos!$D$5:$D$804,$A22,Gastos!$B$5:$B$804,G$3,Gastos!$C$5:$C$804,Configuración!$B$4))</f>
        <v>0</v>
      </c>
      <c r="H22" s="42" t="n">
        <f aca="false">IF($A22="","",SUMIFS(Gastos!$H$5:$H$804,Gastos!$D$5:$D$804,$A22,Gastos!$B$5:$B$804,H$3,Gastos!$C$5:$C$804,Configuración!$B$4))</f>
        <v>0</v>
      </c>
      <c r="I22" s="42" t="n">
        <f aca="false">IF($A22="","",SUMIFS(Gastos!$H$5:$H$804,Gastos!$D$5:$D$804,$A22,Gastos!$B$5:$B$804,I$3,Gastos!$C$5:$C$804,Configuración!$B$4))</f>
        <v>0</v>
      </c>
      <c r="J22" s="42" t="n">
        <f aca="false">IF($A22="","",SUMIFS(Gastos!$H$5:$H$804,Gastos!$D$5:$D$804,$A22,Gastos!$B$5:$B$804,J$3,Gastos!$C$5:$C$804,Configuración!$B$4))</f>
        <v>0</v>
      </c>
      <c r="K22" s="42" t="n">
        <f aca="false">IF($A22="","",SUMIFS(Gastos!$H$5:$H$804,Gastos!$D$5:$D$804,$A22,Gastos!$B$5:$B$804,K$3,Gastos!$C$5:$C$804,Configuración!$B$4))</f>
        <v>0</v>
      </c>
      <c r="L22" s="42" t="n">
        <f aca="false">IF($A22="","",SUMIFS(Gastos!$H$5:$H$804,Gastos!$D$5:$D$804,$A22,Gastos!$B$5:$B$804,L$3,Gastos!$C$5:$C$804,Configuración!$B$4))</f>
        <v>0</v>
      </c>
      <c r="M22" s="42" t="n">
        <f aca="false">IF($A22="","",SUMIFS(Gastos!$H$5:$H$804,Gastos!$D$5:$D$804,$A22,Gastos!$B$5:$B$804,M$3,Gastos!$C$5:$C$804,Configuración!$B$4))</f>
        <v>0</v>
      </c>
      <c r="N22" s="37" t="n">
        <f aca="false">IF($A22="","",SUM(B22:M22))</f>
        <v>0</v>
      </c>
    </row>
    <row r="23" customFormat="false" ht="15" hidden="false" customHeight="false" outlineLevel="0" collapsed="false">
      <c r="A23" s="32" t="str">
        <f aca="false">IF(Configuración!A29="","",Configuración!A29)</f>
        <v>Supermercado</v>
      </c>
      <c r="B23" s="42" t="n">
        <f aca="false">IF($A23="","",SUMIFS(Gastos!$H$5:$H$804,Gastos!$D$5:$D$804,$A23,Gastos!$B$5:$B$804,B$3,Gastos!$C$5:$C$804,Configuración!$B$4))</f>
        <v>0</v>
      </c>
      <c r="C23" s="42" t="n">
        <f aca="false">IF($A23="","",SUMIFS(Gastos!$H$5:$H$804,Gastos!$D$5:$D$804,$A23,Gastos!$B$5:$B$804,C$3,Gastos!$C$5:$C$804,Configuración!$B$4))</f>
        <v>0</v>
      </c>
      <c r="D23" s="42" t="n">
        <f aca="false">IF($A23="","",SUMIFS(Gastos!$H$5:$H$804,Gastos!$D$5:$D$804,$A23,Gastos!$B$5:$B$804,D$3,Gastos!$C$5:$C$804,Configuración!$B$4))</f>
        <v>0</v>
      </c>
      <c r="E23" s="42" t="n">
        <f aca="false">IF($A23="","",SUMIFS(Gastos!$H$5:$H$804,Gastos!$D$5:$D$804,$A23,Gastos!$B$5:$B$804,E$3,Gastos!$C$5:$C$804,Configuración!$B$4))</f>
        <v>0</v>
      </c>
      <c r="F23" s="42" t="n">
        <f aca="false">IF($A23="","",SUMIFS(Gastos!$H$5:$H$804,Gastos!$D$5:$D$804,$A23,Gastos!$B$5:$B$804,F$3,Gastos!$C$5:$C$804,Configuración!$B$4))</f>
        <v>0</v>
      </c>
      <c r="G23" s="42" t="n">
        <f aca="false">IF($A23="","",SUMIFS(Gastos!$H$5:$H$804,Gastos!$D$5:$D$804,$A23,Gastos!$B$5:$B$804,G$3,Gastos!$C$5:$C$804,Configuración!$B$4))</f>
        <v>0</v>
      </c>
      <c r="H23" s="42" t="n">
        <f aca="false">IF($A23="","",SUMIFS(Gastos!$H$5:$H$804,Gastos!$D$5:$D$804,$A23,Gastos!$B$5:$B$804,H$3,Gastos!$C$5:$C$804,Configuración!$B$4))</f>
        <v>0</v>
      </c>
      <c r="I23" s="42" t="n">
        <f aca="false">IF($A23="","",SUMIFS(Gastos!$H$5:$H$804,Gastos!$D$5:$D$804,$A23,Gastos!$B$5:$B$804,I$3,Gastos!$C$5:$C$804,Configuración!$B$4))</f>
        <v>0</v>
      </c>
      <c r="J23" s="42" t="n">
        <f aca="false">IF($A23="","",SUMIFS(Gastos!$H$5:$H$804,Gastos!$D$5:$D$804,$A23,Gastos!$B$5:$B$804,J$3,Gastos!$C$5:$C$804,Configuración!$B$4))</f>
        <v>0</v>
      </c>
      <c r="K23" s="42" t="n">
        <f aca="false">IF($A23="","",SUMIFS(Gastos!$H$5:$H$804,Gastos!$D$5:$D$804,$A23,Gastos!$B$5:$B$804,K$3,Gastos!$C$5:$C$804,Configuración!$B$4))</f>
        <v>0</v>
      </c>
      <c r="L23" s="42" t="n">
        <f aca="false">IF($A23="","",SUMIFS(Gastos!$H$5:$H$804,Gastos!$D$5:$D$804,$A23,Gastos!$B$5:$B$804,L$3,Gastos!$C$5:$C$804,Configuración!$B$4))</f>
        <v>0</v>
      </c>
      <c r="M23" s="42" t="n">
        <f aca="false">IF($A23="","",SUMIFS(Gastos!$H$5:$H$804,Gastos!$D$5:$D$804,$A23,Gastos!$B$5:$B$804,M$3,Gastos!$C$5:$C$804,Configuración!$B$4))</f>
        <v>0</v>
      </c>
      <c r="N23" s="37" t="n">
        <f aca="false">IF($A23="","",SUM(B23:M23))</f>
        <v>0</v>
      </c>
    </row>
    <row r="24" customFormat="false" ht="15" hidden="false" customHeight="false" outlineLevel="0" collapsed="false">
      <c r="A24" s="32" t="str">
        <f aca="false">IF(Configuración!A30="","",Configuración!A30)</f>
        <v>Comidas fuera</v>
      </c>
      <c r="B24" s="42" t="n">
        <f aca="false">IF($A24="","",SUMIFS(Gastos!$H$5:$H$804,Gastos!$D$5:$D$804,$A24,Gastos!$B$5:$B$804,B$3,Gastos!$C$5:$C$804,Configuración!$B$4))</f>
        <v>0</v>
      </c>
      <c r="C24" s="42" t="n">
        <f aca="false">IF($A24="","",SUMIFS(Gastos!$H$5:$H$804,Gastos!$D$5:$D$804,$A24,Gastos!$B$5:$B$804,C$3,Gastos!$C$5:$C$804,Configuración!$B$4))</f>
        <v>0</v>
      </c>
      <c r="D24" s="42" t="n">
        <f aca="false">IF($A24="","",SUMIFS(Gastos!$H$5:$H$804,Gastos!$D$5:$D$804,$A24,Gastos!$B$5:$B$804,D$3,Gastos!$C$5:$C$804,Configuración!$B$4))</f>
        <v>0</v>
      </c>
      <c r="E24" s="42" t="n">
        <f aca="false">IF($A24="","",SUMIFS(Gastos!$H$5:$H$804,Gastos!$D$5:$D$804,$A24,Gastos!$B$5:$B$804,E$3,Gastos!$C$5:$C$804,Configuración!$B$4))</f>
        <v>0</v>
      </c>
      <c r="F24" s="42" t="n">
        <f aca="false">IF($A24="","",SUMIFS(Gastos!$H$5:$H$804,Gastos!$D$5:$D$804,$A24,Gastos!$B$5:$B$804,F$3,Gastos!$C$5:$C$804,Configuración!$B$4))</f>
        <v>0</v>
      </c>
      <c r="G24" s="42" t="n">
        <f aca="false">IF($A24="","",SUMIFS(Gastos!$H$5:$H$804,Gastos!$D$5:$D$804,$A24,Gastos!$B$5:$B$804,G$3,Gastos!$C$5:$C$804,Configuración!$B$4))</f>
        <v>0</v>
      </c>
      <c r="H24" s="42" t="n">
        <f aca="false">IF($A24="","",SUMIFS(Gastos!$H$5:$H$804,Gastos!$D$5:$D$804,$A24,Gastos!$B$5:$B$804,H$3,Gastos!$C$5:$C$804,Configuración!$B$4))</f>
        <v>0</v>
      </c>
      <c r="I24" s="42" t="n">
        <f aca="false">IF($A24="","",SUMIFS(Gastos!$H$5:$H$804,Gastos!$D$5:$D$804,$A24,Gastos!$B$5:$B$804,I$3,Gastos!$C$5:$C$804,Configuración!$B$4))</f>
        <v>0</v>
      </c>
      <c r="J24" s="42" t="n">
        <f aca="false">IF($A24="","",SUMIFS(Gastos!$H$5:$H$804,Gastos!$D$5:$D$804,$A24,Gastos!$B$5:$B$804,J$3,Gastos!$C$5:$C$804,Configuración!$B$4))</f>
        <v>0</v>
      </c>
      <c r="K24" s="42" t="n">
        <f aca="false">IF($A24="","",SUMIFS(Gastos!$H$5:$H$804,Gastos!$D$5:$D$804,$A24,Gastos!$B$5:$B$804,K$3,Gastos!$C$5:$C$804,Configuración!$B$4))</f>
        <v>0</v>
      </c>
      <c r="L24" s="42" t="n">
        <f aca="false">IF($A24="","",SUMIFS(Gastos!$H$5:$H$804,Gastos!$D$5:$D$804,$A24,Gastos!$B$5:$B$804,L$3,Gastos!$C$5:$C$804,Configuración!$B$4))</f>
        <v>0</v>
      </c>
      <c r="M24" s="42" t="n">
        <f aca="false">IF($A24="","",SUMIFS(Gastos!$H$5:$H$804,Gastos!$D$5:$D$804,$A24,Gastos!$B$5:$B$804,M$3,Gastos!$C$5:$C$804,Configuración!$B$4))</f>
        <v>0</v>
      </c>
      <c r="N24" s="37" t="n">
        <f aca="false">IF($A24="","",SUM(B24:M24))</f>
        <v>0</v>
      </c>
    </row>
    <row r="25" customFormat="false" ht="15" hidden="false" customHeight="false" outlineLevel="0" collapsed="false">
      <c r="A25" s="32" t="str">
        <f aca="false">IF(Configuración!A31="","",Configuración!A31)</f>
        <v>Salud y farmacia</v>
      </c>
      <c r="B25" s="42" t="n">
        <f aca="false">IF($A25="","",SUMIFS(Gastos!$H$5:$H$804,Gastos!$D$5:$D$804,$A25,Gastos!$B$5:$B$804,B$3,Gastos!$C$5:$C$804,Configuración!$B$4))</f>
        <v>0</v>
      </c>
      <c r="C25" s="42" t="n">
        <f aca="false">IF($A25="","",SUMIFS(Gastos!$H$5:$H$804,Gastos!$D$5:$D$804,$A25,Gastos!$B$5:$B$804,C$3,Gastos!$C$5:$C$804,Configuración!$B$4))</f>
        <v>0</v>
      </c>
      <c r="D25" s="42" t="n">
        <f aca="false">IF($A25="","",SUMIFS(Gastos!$H$5:$H$804,Gastos!$D$5:$D$804,$A25,Gastos!$B$5:$B$804,D$3,Gastos!$C$5:$C$804,Configuración!$B$4))</f>
        <v>0</v>
      </c>
      <c r="E25" s="42" t="n">
        <f aca="false">IF($A25="","",SUMIFS(Gastos!$H$5:$H$804,Gastos!$D$5:$D$804,$A25,Gastos!$B$5:$B$804,E$3,Gastos!$C$5:$C$804,Configuración!$B$4))</f>
        <v>0</v>
      </c>
      <c r="F25" s="42" t="n">
        <f aca="false">IF($A25="","",SUMIFS(Gastos!$H$5:$H$804,Gastos!$D$5:$D$804,$A25,Gastos!$B$5:$B$804,F$3,Gastos!$C$5:$C$804,Configuración!$B$4))</f>
        <v>0</v>
      </c>
      <c r="G25" s="42" t="n">
        <f aca="false">IF($A25="","",SUMIFS(Gastos!$H$5:$H$804,Gastos!$D$5:$D$804,$A25,Gastos!$B$5:$B$804,G$3,Gastos!$C$5:$C$804,Configuración!$B$4))</f>
        <v>0</v>
      </c>
      <c r="H25" s="42" t="n">
        <f aca="false">IF($A25="","",SUMIFS(Gastos!$H$5:$H$804,Gastos!$D$5:$D$804,$A25,Gastos!$B$5:$B$804,H$3,Gastos!$C$5:$C$804,Configuración!$B$4))</f>
        <v>0</v>
      </c>
      <c r="I25" s="42" t="n">
        <f aca="false">IF($A25="","",SUMIFS(Gastos!$H$5:$H$804,Gastos!$D$5:$D$804,$A25,Gastos!$B$5:$B$804,I$3,Gastos!$C$5:$C$804,Configuración!$B$4))</f>
        <v>0</v>
      </c>
      <c r="J25" s="42" t="n">
        <f aca="false">IF($A25="","",SUMIFS(Gastos!$H$5:$H$804,Gastos!$D$5:$D$804,$A25,Gastos!$B$5:$B$804,J$3,Gastos!$C$5:$C$804,Configuración!$B$4))</f>
        <v>0</v>
      </c>
      <c r="K25" s="42" t="n">
        <f aca="false">IF($A25="","",SUMIFS(Gastos!$H$5:$H$804,Gastos!$D$5:$D$804,$A25,Gastos!$B$5:$B$804,K$3,Gastos!$C$5:$C$804,Configuración!$B$4))</f>
        <v>0</v>
      </c>
      <c r="L25" s="42" t="n">
        <f aca="false">IF($A25="","",SUMIFS(Gastos!$H$5:$H$804,Gastos!$D$5:$D$804,$A25,Gastos!$B$5:$B$804,L$3,Gastos!$C$5:$C$804,Configuración!$B$4))</f>
        <v>0</v>
      </c>
      <c r="M25" s="42" t="n">
        <f aca="false">IF($A25="","",SUMIFS(Gastos!$H$5:$H$804,Gastos!$D$5:$D$804,$A25,Gastos!$B$5:$B$804,M$3,Gastos!$C$5:$C$804,Configuración!$B$4))</f>
        <v>0</v>
      </c>
      <c r="N25" s="37" t="n">
        <f aca="false">IF($A25="","",SUM(B25:M25))</f>
        <v>0</v>
      </c>
    </row>
    <row r="26" customFormat="false" ht="15" hidden="false" customHeight="false" outlineLevel="0" collapsed="false">
      <c r="A26" s="32" t="str">
        <f aca="false">IF(Configuración!A32="","",Configuración!A32)</f>
        <v>Educación y niños</v>
      </c>
      <c r="B26" s="42" t="n">
        <f aca="false">IF($A26="","",SUMIFS(Gastos!$H$5:$H$804,Gastos!$D$5:$D$804,$A26,Gastos!$B$5:$B$804,B$3,Gastos!$C$5:$C$804,Configuración!$B$4))</f>
        <v>0</v>
      </c>
      <c r="C26" s="42" t="n">
        <f aca="false">IF($A26="","",SUMIFS(Gastos!$H$5:$H$804,Gastos!$D$5:$D$804,$A26,Gastos!$B$5:$B$804,C$3,Gastos!$C$5:$C$804,Configuración!$B$4))</f>
        <v>0</v>
      </c>
      <c r="D26" s="42" t="n">
        <f aca="false">IF($A26="","",SUMIFS(Gastos!$H$5:$H$804,Gastos!$D$5:$D$804,$A26,Gastos!$B$5:$B$804,D$3,Gastos!$C$5:$C$804,Configuración!$B$4))</f>
        <v>0</v>
      </c>
      <c r="E26" s="42" t="n">
        <f aca="false">IF($A26="","",SUMIFS(Gastos!$H$5:$H$804,Gastos!$D$5:$D$804,$A26,Gastos!$B$5:$B$804,E$3,Gastos!$C$5:$C$804,Configuración!$B$4))</f>
        <v>0</v>
      </c>
      <c r="F26" s="42" t="n">
        <f aca="false">IF($A26="","",SUMIFS(Gastos!$H$5:$H$804,Gastos!$D$5:$D$804,$A26,Gastos!$B$5:$B$804,F$3,Gastos!$C$5:$C$804,Configuración!$B$4))</f>
        <v>0</v>
      </c>
      <c r="G26" s="42" t="n">
        <f aca="false">IF($A26="","",SUMIFS(Gastos!$H$5:$H$804,Gastos!$D$5:$D$804,$A26,Gastos!$B$5:$B$804,G$3,Gastos!$C$5:$C$804,Configuración!$B$4))</f>
        <v>0</v>
      </c>
      <c r="H26" s="42" t="n">
        <f aca="false">IF($A26="","",SUMIFS(Gastos!$H$5:$H$804,Gastos!$D$5:$D$804,$A26,Gastos!$B$5:$B$804,H$3,Gastos!$C$5:$C$804,Configuración!$B$4))</f>
        <v>0</v>
      </c>
      <c r="I26" s="42" t="n">
        <f aca="false">IF($A26="","",SUMIFS(Gastos!$H$5:$H$804,Gastos!$D$5:$D$804,$A26,Gastos!$B$5:$B$804,I$3,Gastos!$C$5:$C$804,Configuración!$B$4))</f>
        <v>0</v>
      </c>
      <c r="J26" s="42" t="n">
        <f aca="false">IF($A26="","",SUMIFS(Gastos!$H$5:$H$804,Gastos!$D$5:$D$804,$A26,Gastos!$B$5:$B$804,J$3,Gastos!$C$5:$C$804,Configuración!$B$4))</f>
        <v>0</v>
      </c>
      <c r="K26" s="42" t="n">
        <f aca="false">IF($A26="","",SUMIFS(Gastos!$H$5:$H$804,Gastos!$D$5:$D$804,$A26,Gastos!$B$5:$B$804,K$3,Gastos!$C$5:$C$804,Configuración!$B$4))</f>
        <v>0</v>
      </c>
      <c r="L26" s="42" t="n">
        <f aca="false">IF($A26="","",SUMIFS(Gastos!$H$5:$H$804,Gastos!$D$5:$D$804,$A26,Gastos!$B$5:$B$804,L$3,Gastos!$C$5:$C$804,Configuración!$B$4))</f>
        <v>0</v>
      </c>
      <c r="M26" s="42" t="n">
        <f aca="false">IF($A26="","",SUMIFS(Gastos!$H$5:$H$804,Gastos!$D$5:$D$804,$A26,Gastos!$B$5:$B$804,M$3,Gastos!$C$5:$C$804,Configuración!$B$4))</f>
        <v>0</v>
      </c>
      <c r="N26" s="37" t="n">
        <f aca="false">IF($A26="","",SUM(B26:M26))</f>
        <v>0</v>
      </c>
    </row>
    <row r="27" customFormat="false" ht="15" hidden="false" customHeight="false" outlineLevel="0" collapsed="false">
      <c r="A27" s="32" t="str">
        <f aca="false">IF(Configuración!A33="","",Configuración!A33)</f>
        <v>Cuidado personal</v>
      </c>
      <c r="B27" s="42" t="n">
        <f aca="false">IF($A27="","",SUMIFS(Gastos!$H$5:$H$804,Gastos!$D$5:$D$804,$A27,Gastos!$B$5:$B$804,B$3,Gastos!$C$5:$C$804,Configuración!$B$4))</f>
        <v>0</v>
      </c>
      <c r="C27" s="42" t="n">
        <f aca="false">IF($A27="","",SUMIFS(Gastos!$H$5:$H$804,Gastos!$D$5:$D$804,$A27,Gastos!$B$5:$B$804,C$3,Gastos!$C$5:$C$804,Configuración!$B$4))</f>
        <v>0</v>
      </c>
      <c r="D27" s="42" t="n">
        <f aca="false">IF($A27="","",SUMIFS(Gastos!$H$5:$H$804,Gastos!$D$5:$D$804,$A27,Gastos!$B$5:$B$804,D$3,Gastos!$C$5:$C$804,Configuración!$B$4))</f>
        <v>0</v>
      </c>
      <c r="E27" s="42" t="n">
        <f aca="false">IF($A27="","",SUMIFS(Gastos!$H$5:$H$804,Gastos!$D$5:$D$804,$A27,Gastos!$B$5:$B$804,E$3,Gastos!$C$5:$C$804,Configuración!$B$4))</f>
        <v>0</v>
      </c>
      <c r="F27" s="42" t="n">
        <f aca="false">IF($A27="","",SUMIFS(Gastos!$H$5:$H$804,Gastos!$D$5:$D$804,$A27,Gastos!$B$5:$B$804,F$3,Gastos!$C$5:$C$804,Configuración!$B$4))</f>
        <v>0</v>
      </c>
      <c r="G27" s="42" t="n">
        <f aca="false">IF($A27="","",SUMIFS(Gastos!$H$5:$H$804,Gastos!$D$5:$D$804,$A27,Gastos!$B$5:$B$804,G$3,Gastos!$C$5:$C$804,Configuración!$B$4))</f>
        <v>0</v>
      </c>
      <c r="H27" s="42" t="n">
        <f aca="false">IF($A27="","",SUMIFS(Gastos!$H$5:$H$804,Gastos!$D$5:$D$804,$A27,Gastos!$B$5:$B$804,H$3,Gastos!$C$5:$C$804,Configuración!$B$4))</f>
        <v>0</v>
      </c>
      <c r="I27" s="42" t="n">
        <f aca="false">IF($A27="","",SUMIFS(Gastos!$H$5:$H$804,Gastos!$D$5:$D$804,$A27,Gastos!$B$5:$B$804,I$3,Gastos!$C$5:$C$804,Configuración!$B$4))</f>
        <v>0</v>
      </c>
      <c r="J27" s="42" t="n">
        <f aca="false">IF($A27="","",SUMIFS(Gastos!$H$5:$H$804,Gastos!$D$5:$D$804,$A27,Gastos!$B$5:$B$804,J$3,Gastos!$C$5:$C$804,Configuración!$B$4))</f>
        <v>0</v>
      </c>
      <c r="K27" s="42" t="n">
        <f aca="false">IF($A27="","",SUMIFS(Gastos!$H$5:$H$804,Gastos!$D$5:$D$804,$A27,Gastos!$B$5:$B$804,K$3,Gastos!$C$5:$C$804,Configuración!$B$4))</f>
        <v>0</v>
      </c>
      <c r="L27" s="42" t="n">
        <f aca="false">IF($A27="","",SUMIFS(Gastos!$H$5:$H$804,Gastos!$D$5:$D$804,$A27,Gastos!$B$5:$B$804,L$3,Gastos!$C$5:$C$804,Configuración!$B$4))</f>
        <v>0</v>
      </c>
      <c r="M27" s="42" t="n">
        <f aca="false">IF($A27="","",SUMIFS(Gastos!$H$5:$H$804,Gastos!$D$5:$D$804,$A27,Gastos!$B$5:$B$804,M$3,Gastos!$C$5:$C$804,Configuración!$B$4))</f>
        <v>0</v>
      </c>
      <c r="N27" s="37" t="n">
        <f aca="false">IF($A27="","",SUM(B27:M27))</f>
        <v>0</v>
      </c>
    </row>
    <row r="28" customFormat="false" ht="15" hidden="false" customHeight="false" outlineLevel="0" collapsed="false">
      <c r="A28" s="32" t="str">
        <f aca="false">IF(Configuración!A34="","",Configuración!A34)</f>
        <v>Ropa</v>
      </c>
      <c r="B28" s="42" t="n">
        <f aca="false">IF($A28="","",SUMIFS(Gastos!$H$5:$H$804,Gastos!$D$5:$D$804,$A28,Gastos!$B$5:$B$804,B$3,Gastos!$C$5:$C$804,Configuración!$B$4))</f>
        <v>0</v>
      </c>
      <c r="C28" s="42" t="n">
        <f aca="false">IF($A28="","",SUMIFS(Gastos!$H$5:$H$804,Gastos!$D$5:$D$804,$A28,Gastos!$B$5:$B$804,C$3,Gastos!$C$5:$C$804,Configuración!$B$4))</f>
        <v>0</v>
      </c>
      <c r="D28" s="42" t="n">
        <f aca="false">IF($A28="","",SUMIFS(Gastos!$H$5:$H$804,Gastos!$D$5:$D$804,$A28,Gastos!$B$5:$B$804,D$3,Gastos!$C$5:$C$804,Configuración!$B$4))</f>
        <v>0</v>
      </c>
      <c r="E28" s="42" t="n">
        <f aca="false">IF($A28="","",SUMIFS(Gastos!$H$5:$H$804,Gastos!$D$5:$D$804,$A28,Gastos!$B$5:$B$804,E$3,Gastos!$C$5:$C$804,Configuración!$B$4))</f>
        <v>0</v>
      </c>
      <c r="F28" s="42" t="n">
        <f aca="false">IF($A28="","",SUMIFS(Gastos!$H$5:$H$804,Gastos!$D$5:$D$804,$A28,Gastos!$B$5:$B$804,F$3,Gastos!$C$5:$C$804,Configuración!$B$4))</f>
        <v>0</v>
      </c>
      <c r="G28" s="42" t="n">
        <f aca="false">IF($A28="","",SUMIFS(Gastos!$H$5:$H$804,Gastos!$D$5:$D$804,$A28,Gastos!$B$5:$B$804,G$3,Gastos!$C$5:$C$804,Configuración!$B$4))</f>
        <v>0</v>
      </c>
      <c r="H28" s="42" t="n">
        <f aca="false">IF($A28="","",SUMIFS(Gastos!$H$5:$H$804,Gastos!$D$5:$D$804,$A28,Gastos!$B$5:$B$804,H$3,Gastos!$C$5:$C$804,Configuración!$B$4))</f>
        <v>0</v>
      </c>
      <c r="I28" s="42" t="n">
        <f aca="false">IF($A28="","",SUMIFS(Gastos!$H$5:$H$804,Gastos!$D$5:$D$804,$A28,Gastos!$B$5:$B$804,I$3,Gastos!$C$5:$C$804,Configuración!$B$4))</f>
        <v>0</v>
      </c>
      <c r="J28" s="42" t="n">
        <f aca="false">IF($A28="","",SUMIFS(Gastos!$H$5:$H$804,Gastos!$D$5:$D$804,$A28,Gastos!$B$5:$B$804,J$3,Gastos!$C$5:$C$804,Configuración!$B$4))</f>
        <v>0</v>
      </c>
      <c r="K28" s="42" t="n">
        <f aca="false">IF($A28="","",SUMIFS(Gastos!$H$5:$H$804,Gastos!$D$5:$D$804,$A28,Gastos!$B$5:$B$804,K$3,Gastos!$C$5:$C$804,Configuración!$B$4))</f>
        <v>0</v>
      </c>
      <c r="L28" s="42" t="n">
        <f aca="false">IF($A28="","",SUMIFS(Gastos!$H$5:$H$804,Gastos!$D$5:$D$804,$A28,Gastos!$B$5:$B$804,L$3,Gastos!$C$5:$C$804,Configuración!$B$4))</f>
        <v>0</v>
      </c>
      <c r="M28" s="42" t="n">
        <f aca="false">IF($A28="","",SUMIFS(Gastos!$H$5:$H$804,Gastos!$D$5:$D$804,$A28,Gastos!$B$5:$B$804,M$3,Gastos!$C$5:$C$804,Configuración!$B$4))</f>
        <v>0</v>
      </c>
      <c r="N28" s="37" t="n">
        <f aca="false">IF($A28="","",SUM(B28:M28))</f>
        <v>0</v>
      </c>
    </row>
    <row r="29" customFormat="false" ht="15" hidden="false" customHeight="false" outlineLevel="0" collapsed="false">
      <c r="A29" s="32" t="str">
        <f aca="false">IF(Configuración!A35="","",Configuración!A35)</f>
        <v>Entretenimiento y suscripciones</v>
      </c>
      <c r="B29" s="42" t="n">
        <f aca="false">IF($A29="","",SUMIFS(Gastos!$H$5:$H$804,Gastos!$D$5:$D$804,$A29,Gastos!$B$5:$B$804,B$3,Gastos!$C$5:$C$804,Configuración!$B$4))</f>
        <v>0</v>
      </c>
      <c r="C29" s="42" t="n">
        <f aca="false">IF($A29="","",SUMIFS(Gastos!$H$5:$H$804,Gastos!$D$5:$D$804,$A29,Gastos!$B$5:$B$804,C$3,Gastos!$C$5:$C$804,Configuración!$B$4))</f>
        <v>0</v>
      </c>
      <c r="D29" s="42" t="n">
        <f aca="false">IF($A29="","",SUMIFS(Gastos!$H$5:$H$804,Gastos!$D$5:$D$804,$A29,Gastos!$B$5:$B$804,D$3,Gastos!$C$5:$C$804,Configuración!$B$4))</f>
        <v>0</v>
      </c>
      <c r="E29" s="42" t="n">
        <f aca="false">IF($A29="","",SUMIFS(Gastos!$H$5:$H$804,Gastos!$D$5:$D$804,$A29,Gastos!$B$5:$B$804,E$3,Gastos!$C$5:$C$804,Configuración!$B$4))</f>
        <v>0</v>
      </c>
      <c r="F29" s="42" t="n">
        <f aca="false">IF($A29="","",SUMIFS(Gastos!$H$5:$H$804,Gastos!$D$5:$D$804,$A29,Gastos!$B$5:$B$804,F$3,Gastos!$C$5:$C$804,Configuración!$B$4))</f>
        <v>0</v>
      </c>
      <c r="G29" s="42" t="n">
        <f aca="false">IF($A29="","",SUMIFS(Gastos!$H$5:$H$804,Gastos!$D$5:$D$804,$A29,Gastos!$B$5:$B$804,G$3,Gastos!$C$5:$C$804,Configuración!$B$4))</f>
        <v>0</v>
      </c>
      <c r="H29" s="42" t="n">
        <f aca="false">IF($A29="","",SUMIFS(Gastos!$H$5:$H$804,Gastos!$D$5:$D$804,$A29,Gastos!$B$5:$B$804,H$3,Gastos!$C$5:$C$804,Configuración!$B$4))</f>
        <v>0</v>
      </c>
      <c r="I29" s="42" t="n">
        <f aca="false">IF($A29="","",SUMIFS(Gastos!$H$5:$H$804,Gastos!$D$5:$D$804,$A29,Gastos!$B$5:$B$804,I$3,Gastos!$C$5:$C$804,Configuración!$B$4))</f>
        <v>0</v>
      </c>
      <c r="J29" s="42" t="n">
        <f aca="false">IF($A29="","",SUMIFS(Gastos!$H$5:$H$804,Gastos!$D$5:$D$804,$A29,Gastos!$B$5:$B$804,J$3,Gastos!$C$5:$C$804,Configuración!$B$4))</f>
        <v>0</v>
      </c>
      <c r="K29" s="42" t="n">
        <f aca="false">IF($A29="","",SUMIFS(Gastos!$H$5:$H$804,Gastos!$D$5:$D$804,$A29,Gastos!$B$5:$B$804,K$3,Gastos!$C$5:$C$804,Configuración!$B$4))</f>
        <v>0</v>
      </c>
      <c r="L29" s="42" t="n">
        <f aca="false">IF($A29="","",SUMIFS(Gastos!$H$5:$H$804,Gastos!$D$5:$D$804,$A29,Gastos!$B$5:$B$804,L$3,Gastos!$C$5:$C$804,Configuración!$B$4))</f>
        <v>0</v>
      </c>
      <c r="M29" s="42" t="n">
        <f aca="false">IF($A29="","",SUMIFS(Gastos!$H$5:$H$804,Gastos!$D$5:$D$804,$A29,Gastos!$B$5:$B$804,M$3,Gastos!$C$5:$C$804,Configuración!$B$4))</f>
        <v>0</v>
      </c>
      <c r="N29" s="37" t="n">
        <f aca="false">IF($A29="","",SUM(B29:M29))</f>
        <v>0</v>
      </c>
    </row>
    <row r="30" customFormat="false" ht="15" hidden="false" customHeight="false" outlineLevel="0" collapsed="false">
      <c r="A30" s="32" t="str">
        <f aca="false">IF(Configuración!A36="","",Configuración!A36)</f>
        <v>Envíos de dinero a familia</v>
      </c>
      <c r="B30" s="42" t="n">
        <f aca="false">IF($A30="","",SUMIFS(Gastos!$H$5:$H$804,Gastos!$D$5:$D$804,$A30,Gastos!$B$5:$B$804,B$3,Gastos!$C$5:$C$804,Configuración!$B$4))</f>
        <v>0</v>
      </c>
      <c r="C30" s="42" t="n">
        <f aca="false">IF($A30="","",SUMIFS(Gastos!$H$5:$H$804,Gastos!$D$5:$D$804,$A30,Gastos!$B$5:$B$804,C$3,Gastos!$C$5:$C$804,Configuración!$B$4))</f>
        <v>0</v>
      </c>
      <c r="D30" s="42" t="n">
        <f aca="false">IF($A30="","",SUMIFS(Gastos!$H$5:$H$804,Gastos!$D$5:$D$804,$A30,Gastos!$B$5:$B$804,D$3,Gastos!$C$5:$C$804,Configuración!$B$4))</f>
        <v>0</v>
      </c>
      <c r="E30" s="42" t="n">
        <f aca="false">IF($A30="","",SUMIFS(Gastos!$H$5:$H$804,Gastos!$D$5:$D$804,$A30,Gastos!$B$5:$B$804,E$3,Gastos!$C$5:$C$804,Configuración!$B$4))</f>
        <v>0</v>
      </c>
      <c r="F30" s="42" t="n">
        <f aca="false">IF($A30="","",SUMIFS(Gastos!$H$5:$H$804,Gastos!$D$5:$D$804,$A30,Gastos!$B$5:$B$804,F$3,Gastos!$C$5:$C$804,Configuración!$B$4))</f>
        <v>0</v>
      </c>
      <c r="G30" s="42" t="n">
        <f aca="false">IF($A30="","",SUMIFS(Gastos!$H$5:$H$804,Gastos!$D$5:$D$804,$A30,Gastos!$B$5:$B$804,G$3,Gastos!$C$5:$C$804,Configuración!$B$4))</f>
        <v>0</v>
      </c>
      <c r="H30" s="42" t="n">
        <f aca="false">IF($A30="","",SUMIFS(Gastos!$H$5:$H$804,Gastos!$D$5:$D$804,$A30,Gastos!$B$5:$B$804,H$3,Gastos!$C$5:$C$804,Configuración!$B$4))</f>
        <v>0</v>
      </c>
      <c r="I30" s="42" t="n">
        <f aca="false">IF($A30="","",SUMIFS(Gastos!$H$5:$H$804,Gastos!$D$5:$D$804,$A30,Gastos!$B$5:$B$804,I$3,Gastos!$C$5:$C$804,Configuración!$B$4))</f>
        <v>0</v>
      </c>
      <c r="J30" s="42" t="n">
        <f aca="false">IF($A30="","",SUMIFS(Gastos!$H$5:$H$804,Gastos!$D$5:$D$804,$A30,Gastos!$B$5:$B$804,J$3,Gastos!$C$5:$C$804,Configuración!$B$4))</f>
        <v>0</v>
      </c>
      <c r="K30" s="42" t="n">
        <f aca="false">IF($A30="","",SUMIFS(Gastos!$H$5:$H$804,Gastos!$D$5:$D$804,$A30,Gastos!$B$5:$B$804,K$3,Gastos!$C$5:$C$804,Configuración!$B$4))</f>
        <v>0</v>
      </c>
      <c r="L30" s="42" t="n">
        <f aca="false">IF($A30="","",SUMIFS(Gastos!$H$5:$H$804,Gastos!$D$5:$D$804,$A30,Gastos!$B$5:$B$804,L$3,Gastos!$C$5:$C$804,Configuración!$B$4))</f>
        <v>0</v>
      </c>
      <c r="M30" s="42" t="n">
        <f aca="false">IF($A30="","",SUMIFS(Gastos!$H$5:$H$804,Gastos!$D$5:$D$804,$A30,Gastos!$B$5:$B$804,M$3,Gastos!$C$5:$C$804,Configuración!$B$4))</f>
        <v>0</v>
      </c>
      <c r="N30" s="37" t="n">
        <f aca="false">IF($A30="","",SUM(B30:M30))</f>
        <v>0</v>
      </c>
    </row>
    <row r="31" customFormat="false" ht="15" hidden="false" customHeight="false" outlineLevel="0" collapsed="false">
      <c r="A31" s="32" t="str">
        <f aca="false">IF(Configuración!A37="","",Configuración!A37)</f>
        <v>Regalos y celebraciones</v>
      </c>
      <c r="B31" s="42" t="n">
        <f aca="false">IF($A31="","",SUMIFS(Gastos!$H$5:$H$804,Gastos!$D$5:$D$804,$A31,Gastos!$B$5:$B$804,B$3,Gastos!$C$5:$C$804,Configuración!$B$4))</f>
        <v>0</v>
      </c>
      <c r="C31" s="42" t="n">
        <f aca="false">IF($A31="","",SUMIFS(Gastos!$H$5:$H$804,Gastos!$D$5:$D$804,$A31,Gastos!$B$5:$B$804,C$3,Gastos!$C$5:$C$804,Configuración!$B$4))</f>
        <v>0</v>
      </c>
      <c r="D31" s="42" t="n">
        <f aca="false">IF($A31="","",SUMIFS(Gastos!$H$5:$H$804,Gastos!$D$5:$D$804,$A31,Gastos!$B$5:$B$804,D$3,Gastos!$C$5:$C$804,Configuración!$B$4))</f>
        <v>0</v>
      </c>
      <c r="E31" s="42" t="n">
        <f aca="false">IF($A31="","",SUMIFS(Gastos!$H$5:$H$804,Gastos!$D$5:$D$804,$A31,Gastos!$B$5:$B$804,E$3,Gastos!$C$5:$C$804,Configuración!$B$4))</f>
        <v>0</v>
      </c>
      <c r="F31" s="42" t="n">
        <f aca="false">IF($A31="","",SUMIFS(Gastos!$H$5:$H$804,Gastos!$D$5:$D$804,$A31,Gastos!$B$5:$B$804,F$3,Gastos!$C$5:$C$804,Configuración!$B$4))</f>
        <v>0</v>
      </c>
      <c r="G31" s="42" t="n">
        <f aca="false">IF($A31="","",SUMIFS(Gastos!$H$5:$H$804,Gastos!$D$5:$D$804,$A31,Gastos!$B$5:$B$804,G$3,Gastos!$C$5:$C$804,Configuración!$B$4))</f>
        <v>0</v>
      </c>
      <c r="H31" s="42" t="n">
        <f aca="false">IF($A31="","",SUMIFS(Gastos!$H$5:$H$804,Gastos!$D$5:$D$804,$A31,Gastos!$B$5:$B$804,H$3,Gastos!$C$5:$C$804,Configuración!$B$4))</f>
        <v>0</v>
      </c>
      <c r="I31" s="42" t="n">
        <f aca="false">IF($A31="","",SUMIFS(Gastos!$H$5:$H$804,Gastos!$D$5:$D$804,$A31,Gastos!$B$5:$B$804,I$3,Gastos!$C$5:$C$804,Configuración!$B$4))</f>
        <v>0</v>
      </c>
      <c r="J31" s="42" t="n">
        <f aca="false">IF($A31="","",SUMIFS(Gastos!$H$5:$H$804,Gastos!$D$5:$D$804,$A31,Gastos!$B$5:$B$804,J$3,Gastos!$C$5:$C$804,Configuración!$B$4))</f>
        <v>0</v>
      </c>
      <c r="K31" s="42" t="n">
        <f aca="false">IF($A31="","",SUMIFS(Gastos!$H$5:$H$804,Gastos!$D$5:$D$804,$A31,Gastos!$B$5:$B$804,K$3,Gastos!$C$5:$C$804,Configuración!$B$4))</f>
        <v>0</v>
      </c>
      <c r="L31" s="42" t="n">
        <f aca="false">IF($A31="","",SUMIFS(Gastos!$H$5:$H$804,Gastos!$D$5:$D$804,$A31,Gastos!$B$5:$B$804,L$3,Gastos!$C$5:$C$804,Configuración!$B$4))</f>
        <v>0</v>
      </c>
      <c r="M31" s="42" t="n">
        <f aca="false">IF($A31="","",SUMIFS(Gastos!$H$5:$H$804,Gastos!$D$5:$D$804,$A31,Gastos!$B$5:$B$804,M$3,Gastos!$C$5:$C$804,Configuración!$B$4))</f>
        <v>0</v>
      </c>
      <c r="N31" s="37" t="n">
        <f aca="false">IF($A31="","",SUM(B31:M31))</f>
        <v>0</v>
      </c>
    </row>
    <row r="32" customFormat="false" ht="15" hidden="false" customHeight="false" outlineLevel="0" collapsed="false">
      <c r="A32" s="32" t="str">
        <f aca="false">IF(Configuración!A38="","",Configuración!A38)</f>
        <v>Otros gastos</v>
      </c>
      <c r="B32" s="42" t="n">
        <f aca="false">IF($A32="","",SUMIFS(Gastos!$H$5:$H$804,Gastos!$D$5:$D$804,$A32,Gastos!$B$5:$B$804,B$3,Gastos!$C$5:$C$804,Configuración!$B$4))</f>
        <v>0</v>
      </c>
      <c r="C32" s="42" t="n">
        <f aca="false">IF($A32="","",SUMIFS(Gastos!$H$5:$H$804,Gastos!$D$5:$D$804,$A32,Gastos!$B$5:$B$804,C$3,Gastos!$C$5:$C$804,Configuración!$B$4))</f>
        <v>0</v>
      </c>
      <c r="D32" s="42" t="n">
        <f aca="false">IF($A32="","",SUMIFS(Gastos!$H$5:$H$804,Gastos!$D$5:$D$804,$A32,Gastos!$B$5:$B$804,D$3,Gastos!$C$5:$C$804,Configuración!$B$4))</f>
        <v>0</v>
      </c>
      <c r="E32" s="42" t="n">
        <f aca="false">IF($A32="","",SUMIFS(Gastos!$H$5:$H$804,Gastos!$D$5:$D$804,$A32,Gastos!$B$5:$B$804,E$3,Gastos!$C$5:$C$804,Configuración!$B$4))</f>
        <v>0</v>
      </c>
      <c r="F32" s="42" t="n">
        <f aca="false">IF($A32="","",SUMIFS(Gastos!$H$5:$H$804,Gastos!$D$5:$D$804,$A32,Gastos!$B$5:$B$804,F$3,Gastos!$C$5:$C$804,Configuración!$B$4))</f>
        <v>0</v>
      </c>
      <c r="G32" s="42" t="n">
        <f aca="false">IF($A32="","",SUMIFS(Gastos!$H$5:$H$804,Gastos!$D$5:$D$804,$A32,Gastos!$B$5:$B$804,G$3,Gastos!$C$5:$C$804,Configuración!$B$4))</f>
        <v>0</v>
      </c>
      <c r="H32" s="42" t="n">
        <f aca="false">IF($A32="","",SUMIFS(Gastos!$H$5:$H$804,Gastos!$D$5:$D$804,$A32,Gastos!$B$5:$B$804,H$3,Gastos!$C$5:$C$804,Configuración!$B$4))</f>
        <v>0</v>
      </c>
      <c r="I32" s="42" t="n">
        <f aca="false">IF($A32="","",SUMIFS(Gastos!$H$5:$H$804,Gastos!$D$5:$D$804,$A32,Gastos!$B$5:$B$804,I$3,Gastos!$C$5:$C$804,Configuración!$B$4))</f>
        <v>0</v>
      </c>
      <c r="J32" s="42" t="n">
        <f aca="false">IF($A32="","",SUMIFS(Gastos!$H$5:$H$804,Gastos!$D$5:$D$804,$A32,Gastos!$B$5:$B$804,J$3,Gastos!$C$5:$C$804,Configuración!$B$4))</f>
        <v>0</v>
      </c>
      <c r="K32" s="42" t="n">
        <f aca="false">IF($A32="","",SUMIFS(Gastos!$H$5:$H$804,Gastos!$D$5:$D$804,$A32,Gastos!$B$5:$B$804,K$3,Gastos!$C$5:$C$804,Configuración!$B$4))</f>
        <v>0</v>
      </c>
      <c r="L32" s="42" t="n">
        <f aca="false">IF($A32="","",SUMIFS(Gastos!$H$5:$H$804,Gastos!$D$5:$D$804,$A32,Gastos!$B$5:$B$804,L$3,Gastos!$C$5:$C$804,Configuración!$B$4))</f>
        <v>0</v>
      </c>
      <c r="M32" s="42" t="n">
        <f aca="false">IF($A32="","",SUMIFS(Gastos!$H$5:$H$804,Gastos!$D$5:$D$804,$A32,Gastos!$B$5:$B$804,M$3,Gastos!$C$5:$C$804,Configuración!$B$4))</f>
        <v>0</v>
      </c>
      <c r="N32" s="37" t="n">
        <f aca="false">IF($A32="","",SUM(B32:M32))</f>
        <v>0</v>
      </c>
    </row>
    <row r="33" customFormat="false" ht="15" hidden="false" customHeight="false" outlineLevel="0" collapsed="false">
      <c r="A33" s="32" t="str">
        <f aca="false">IF(Configuración!A39="","",Configuración!A39)</f>
        <v>Pagos de tarjetas y préstamos</v>
      </c>
      <c r="B33" s="42" t="n">
        <f aca="false">IF($A33="","",SUMIFS(Gastos!$H$5:$H$804,Gastos!$D$5:$D$804,$A33,Gastos!$B$5:$B$804,B$3,Gastos!$C$5:$C$804,Configuración!$B$4))</f>
        <v>0</v>
      </c>
      <c r="C33" s="42" t="n">
        <f aca="false">IF($A33="","",SUMIFS(Gastos!$H$5:$H$804,Gastos!$D$5:$D$804,$A33,Gastos!$B$5:$B$804,C$3,Gastos!$C$5:$C$804,Configuración!$B$4))</f>
        <v>0</v>
      </c>
      <c r="D33" s="42" t="n">
        <f aca="false">IF($A33="","",SUMIFS(Gastos!$H$5:$H$804,Gastos!$D$5:$D$804,$A33,Gastos!$B$5:$B$804,D$3,Gastos!$C$5:$C$804,Configuración!$B$4))</f>
        <v>0</v>
      </c>
      <c r="E33" s="42" t="n">
        <f aca="false">IF($A33="","",SUMIFS(Gastos!$H$5:$H$804,Gastos!$D$5:$D$804,$A33,Gastos!$B$5:$B$804,E$3,Gastos!$C$5:$C$804,Configuración!$B$4))</f>
        <v>0</v>
      </c>
      <c r="F33" s="42" t="n">
        <f aca="false">IF($A33="","",SUMIFS(Gastos!$H$5:$H$804,Gastos!$D$5:$D$804,$A33,Gastos!$B$5:$B$804,F$3,Gastos!$C$5:$C$804,Configuración!$B$4))</f>
        <v>0</v>
      </c>
      <c r="G33" s="42" t="n">
        <f aca="false">IF($A33="","",SUMIFS(Gastos!$H$5:$H$804,Gastos!$D$5:$D$804,$A33,Gastos!$B$5:$B$804,G$3,Gastos!$C$5:$C$804,Configuración!$B$4))</f>
        <v>0</v>
      </c>
      <c r="H33" s="42" t="n">
        <f aca="false">IF($A33="","",SUMIFS(Gastos!$H$5:$H$804,Gastos!$D$5:$D$804,$A33,Gastos!$B$5:$B$804,H$3,Gastos!$C$5:$C$804,Configuración!$B$4))</f>
        <v>0</v>
      </c>
      <c r="I33" s="42" t="n">
        <f aca="false">IF($A33="","",SUMIFS(Gastos!$H$5:$H$804,Gastos!$D$5:$D$804,$A33,Gastos!$B$5:$B$804,I$3,Gastos!$C$5:$C$804,Configuración!$B$4))</f>
        <v>0</v>
      </c>
      <c r="J33" s="42" t="n">
        <f aca="false">IF($A33="","",SUMIFS(Gastos!$H$5:$H$804,Gastos!$D$5:$D$804,$A33,Gastos!$B$5:$B$804,J$3,Gastos!$C$5:$C$804,Configuración!$B$4))</f>
        <v>0</v>
      </c>
      <c r="K33" s="42" t="n">
        <f aca="false">IF($A33="","",SUMIFS(Gastos!$H$5:$H$804,Gastos!$D$5:$D$804,$A33,Gastos!$B$5:$B$804,K$3,Gastos!$C$5:$C$804,Configuración!$B$4))</f>
        <v>0</v>
      </c>
      <c r="L33" s="42" t="n">
        <f aca="false">IF($A33="","",SUMIFS(Gastos!$H$5:$H$804,Gastos!$D$5:$D$804,$A33,Gastos!$B$5:$B$804,L$3,Gastos!$C$5:$C$804,Configuración!$B$4))</f>
        <v>0</v>
      </c>
      <c r="M33" s="42" t="n">
        <f aca="false">IF($A33="","",SUMIFS(Gastos!$H$5:$H$804,Gastos!$D$5:$D$804,$A33,Gastos!$B$5:$B$804,M$3,Gastos!$C$5:$C$804,Configuración!$B$4))</f>
        <v>0</v>
      </c>
      <c r="N33" s="37" t="n">
        <f aca="false">IF($A33="","",SUM(B33:M33))</f>
        <v>0</v>
      </c>
    </row>
    <row r="34" customFormat="false" ht="15" hidden="false" customHeight="false" outlineLevel="0" collapsed="false">
      <c r="A34" s="32" t="str">
        <f aca="false">IF(Configuración!A40="","",Configuración!A40)</f>
        <v>Ahorro fondo de emergencia</v>
      </c>
      <c r="B34" s="42" t="n">
        <f aca="false">IF($A34="","",SUMIFS(Gastos!$H$5:$H$804,Gastos!$D$5:$D$804,$A34,Gastos!$B$5:$B$804,B$3,Gastos!$C$5:$C$804,Configuración!$B$4))</f>
        <v>0</v>
      </c>
      <c r="C34" s="42" t="n">
        <f aca="false">IF($A34="","",SUMIFS(Gastos!$H$5:$H$804,Gastos!$D$5:$D$804,$A34,Gastos!$B$5:$B$804,C$3,Gastos!$C$5:$C$804,Configuración!$B$4))</f>
        <v>0</v>
      </c>
      <c r="D34" s="42" t="n">
        <f aca="false">IF($A34="","",SUMIFS(Gastos!$H$5:$H$804,Gastos!$D$5:$D$804,$A34,Gastos!$B$5:$B$804,D$3,Gastos!$C$5:$C$804,Configuración!$B$4))</f>
        <v>0</v>
      </c>
      <c r="E34" s="42" t="n">
        <f aca="false">IF($A34="","",SUMIFS(Gastos!$H$5:$H$804,Gastos!$D$5:$D$804,$A34,Gastos!$B$5:$B$804,E$3,Gastos!$C$5:$C$804,Configuración!$B$4))</f>
        <v>0</v>
      </c>
      <c r="F34" s="42" t="n">
        <f aca="false">IF($A34="","",SUMIFS(Gastos!$H$5:$H$804,Gastos!$D$5:$D$804,$A34,Gastos!$B$5:$B$804,F$3,Gastos!$C$5:$C$804,Configuración!$B$4))</f>
        <v>0</v>
      </c>
      <c r="G34" s="42" t="n">
        <f aca="false">IF($A34="","",SUMIFS(Gastos!$H$5:$H$804,Gastos!$D$5:$D$804,$A34,Gastos!$B$5:$B$804,G$3,Gastos!$C$5:$C$804,Configuración!$B$4))</f>
        <v>0</v>
      </c>
      <c r="H34" s="42" t="n">
        <f aca="false">IF($A34="","",SUMIFS(Gastos!$H$5:$H$804,Gastos!$D$5:$D$804,$A34,Gastos!$B$5:$B$804,H$3,Gastos!$C$5:$C$804,Configuración!$B$4))</f>
        <v>0</v>
      </c>
      <c r="I34" s="42" t="n">
        <f aca="false">IF($A34="","",SUMIFS(Gastos!$H$5:$H$804,Gastos!$D$5:$D$804,$A34,Gastos!$B$5:$B$804,I$3,Gastos!$C$5:$C$804,Configuración!$B$4))</f>
        <v>0</v>
      </c>
      <c r="J34" s="42" t="n">
        <f aca="false">IF($A34="","",SUMIFS(Gastos!$H$5:$H$804,Gastos!$D$5:$D$804,$A34,Gastos!$B$5:$B$804,J$3,Gastos!$C$5:$C$804,Configuración!$B$4))</f>
        <v>0</v>
      </c>
      <c r="K34" s="42" t="n">
        <f aca="false">IF($A34="","",SUMIFS(Gastos!$H$5:$H$804,Gastos!$D$5:$D$804,$A34,Gastos!$B$5:$B$804,K$3,Gastos!$C$5:$C$804,Configuración!$B$4))</f>
        <v>0</v>
      </c>
      <c r="L34" s="42" t="n">
        <f aca="false">IF($A34="","",SUMIFS(Gastos!$H$5:$H$804,Gastos!$D$5:$D$804,$A34,Gastos!$B$5:$B$804,L$3,Gastos!$C$5:$C$804,Configuración!$B$4))</f>
        <v>0</v>
      </c>
      <c r="M34" s="42" t="n">
        <f aca="false">IF($A34="","",SUMIFS(Gastos!$H$5:$H$804,Gastos!$D$5:$D$804,$A34,Gastos!$B$5:$B$804,M$3,Gastos!$C$5:$C$804,Configuración!$B$4))</f>
        <v>0</v>
      </c>
      <c r="N34" s="37" t="n">
        <f aca="false">IF($A34="","",SUM(B34:M34))</f>
        <v>0</v>
      </c>
    </row>
    <row r="35" customFormat="false" ht="15" hidden="false" customHeight="false" outlineLevel="0" collapsed="false">
      <c r="A35" s="32" t="str">
        <f aca="false">IF(Configuración!A41="","",Configuración!A41)</f>
        <v>Ahorro para metas</v>
      </c>
      <c r="B35" s="42" t="n">
        <f aca="false">IF($A35="","",SUMIFS(Gastos!$H$5:$H$804,Gastos!$D$5:$D$804,$A35,Gastos!$B$5:$B$804,B$3,Gastos!$C$5:$C$804,Configuración!$B$4))</f>
        <v>0</v>
      </c>
      <c r="C35" s="42" t="n">
        <f aca="false">IF($A35="","",SUMIFS(Gastos!$H$5:$H$804,Gastos!$D$5:$D$804,$A35,Gastos!$B$5:$B$804,C$3,Gastos!$C$5:$C$804,Configuración!$B$4))</f>
        <v>0</v>
      </c>
      <c r="D35" s="42" t="n">
        <f aca="false">IF($A35="","",SUMIFS(Gastos!$H$5:$H$804,Gastos!$D$5:$D$804,$A35,Gastos!$B$5:$B$804,D$3,Gastos!$C$5:$C$804,Configuración!$B$4))</f>
        <v>0</v>
      </c>
      <c r="E35" s="42" t="n">
        <f aca="false">IF($A35="","",SUMIFS(Gastos!$H$5:$H$804,Gastos!$D$5:$D$804,$A35,Gastos!$B$5:$B$804,E$3,Gastos!$C$5:$C$804,Configuración!$B$4))</f>
        <v>0</v>
      </c>
      <c r="F35" s="42" t="n">
        <f aca="false">IF($A35="","",SUMIFS(Gastos!$H$5:$H$804,Gastos!$D$5:$D$804,$A35,Gastos!$B$5:$B$804,F$3,Gastos!$C$5:$C$804,Configuración!$B$4))</f>
        <v>0</v>
      </c>
      <c r="G35" s="42" t="n">
        <f aca="false">IF($A35="","",SUMIFS(Gastos!$H$5:$H$804,Gastos!$D$5:$D$804,$A35,Gastos!$B$5:$B$804,G$3,Gastos!$C$5:$C$804,Configuración!$B$4))</f>
        <v>0</v>
      </c>
      <c r="H35" s="42" t="n">
        <f aca="false">IF($A35="","",SUMIFS(Gastos!$H$5:$H$804,Gastos!$D$5:$D$804,$A35,Gastos!$B$5:$B$804,H$3,Gastos!$C$5:$C$804,Configuración!$B$4))</f>
        <v>0</v>
      </c>
      <c r="I35" s="42" t="n">
        <f aca="false">IF($A35="","",SUMIFS(Gastos!$H$5:$H$804,Gastos!$D$5:$D$804,$A35,Gastos!$B$5:$B$804,I$3,Gastos!$C$5:$C$804,Configuración!$B$4))</f>
        <v>0</v>
      </c>
      <c r="J35" s="42" t="n">
        <f aca="false">IF($A35="","",SUMIFS(Gastos!$H$5:$H$804,Gastos!$D$5:$D$804,$A35,Gastos!$B$5:$B$804,J$3,Gastos!$C$5:$C$804,Configuración!$B$4))</f>
        <v>0</v>
      </c>
      <c r="K35" s="42" t="n">
        <f aca="false">IF($A35="","",SUMIFS(Gastos!$H$5:$H$804,Gastos!$D$5:$D$804,$A35,Gastos!$B$5:$B$804,K$3,Gastos!$C$5:$C$804,Configuración!$B$4))</f>
        <v>0</v>
      </c>
      <c r="L35" s="42" t="n">
        <f aca="false">IF($A35="","",SUMIFS(Gastos!$H$5:$H$804,Gastos!$D$5:$D$804,$A35,Gastos!$B$5:$B$804,L$3,Gastos!$C$5:$C$804,Configuración!$B$4))</f>
        <v>0</v>
      </c>
      <c r="M35" s="42" t="n">
        <f aca="false">IF($A35="","",SUMIFS(Gastos!$H$5:$H$804,Gastos!$D$5:$D$804,$A35,Gastos!$B$5:$B$804,M$3,Gastos!$C$5:$C$804,Configuración!$B$4))</f>
        <v>0</v>
      </c>
      <c r="N35" s="37" t="n">
        <f aca="false">IF($A35="","",SUM(B35:M35))</f>
        <v>0</v>
      </c>
    </row>
    <row r="36" customFormat="false" ht="15" hidden="false" customHeight="false" outlineLevel="0" collapsed="false">
      <c r="A36" s="32" t="str">
        <f aca="false">IF(Configuración!A42="","",Configuración!A42)</f>
        <v/>
      </c>
      <c r="B36" s="42" t="str">
        <f aca="false">IF($A36="","",SUMIFS(Gastos!$H$5:$H$804,Gastos!$D$5:$D$804,$A36,Gastos!$B$5:$B$804,B$3,Gastos!$C$5:$C$804,Configuración!$B$4))</f>
        <v/>
      </c>
      <c r="C36" s="42" t="str">
        <f aca="false">IF($A36="","",SUMIFS(Gastos!$H$5:$H$804,Gastos!$D$5:$D$804,$A36,Gastos!$B$5:$B$804,C$3,Gastos!$C$5:$C$804,Configuración!$B$4))</f>
        <v/>
      </c>
      <c r="D36" s="42" t="str">
        <f aca="false">IF($A36="","",SUMIFS(Gastos!$H$5:$H$804,Gastos!$D$5:$D$804,$A36,Gastos!$B$5:$B$804,D$3,Gastos!$C$5:$C$804,Configuración!$B$4))</f>
        <v/>
      </c>
      <c r="E36" s="42" t="str">
        <f aca="false">IF($A36="","",SUMIFS(Gastos!$H$5:$H$804,Gastos!$D$5:$D$804,$A36,Gastos!$B$5:$B$804,E$3,Gastos!$C$5:$C$804,Configuración!$B$4))</f>
        <v/>
      </c>
      <c r="F36" s="42" t="str">
        <f aca="false">IF($A36="","",SUMIFS(Gastos!$H$5:$H$804,Gastos!$D$5:$D$804,$A36,Gastos!$B$5:$B$804,F$3,Gastos!$C$5:$C$804,Configuración!$B$4))</f>
        <v/>
      </c>
      <c r="G36" s="42" t="str">
        <f aca="false">IF($A36="","",SUMIFS(Gastos!$H$5:$H$804,Gastos!$D$5:$D$804,$A36,Gastos!$B$5:$B$804,G$3,Gastos!$C$5:$C$804,Configuración!$B$4))</f>
        <v/>
      </c>
      <c r="H36" s="42" t="str">
        <f aca="false">IF($A36="","",SUMIFS(Gastos!$H$5:$H$804,Gastos!$D$5:$D$804,$A36,Gastos!$B$5:$B$804,H$3,Gastos!$C$5:$C$804,Configuración!$B$4))</f>
        <v/>
      </c>
      <c r="I36" s="42" t="str">
        <f aca="false">IF($A36="","",SUMIFS(Gastos!$H$5:$H$804,Gastos!$D$5:$D$804,$A36,Gastos!$B$5:$B$804,I$3,Gastos!$C$5:$C$804,Configuración!$B$4))</f>
        <v/>
      </c>
      <c r="J36" s="42" t="str">
        <f aca="false">IF($A36="","",SUMIFS(Gastos!$H$5:$H$804,Gastos!$D$5:$D$804,$A36,Gastos!$B$5:$B$804,J$3,Gastos!$C$5:$C$804,Configuración!$B$4))</f>
        <v/>
      </c>
      <c r="K36" s="42" t="str">
        <f aca="false">IF($A36="","",SUMIFS(Gastos!$H$5:$H$804,Gastos!$D$5:$D$804,$A36,Gastos!$B$5:$B$804,K$3,Gastos!$C$5:$C$804,Configuración!$B$4))</f>
        <v/>
      </c>
      <c r="L36" s="42" t="str">
        <f aca="false">IF($A36="","",SUMIFS(Gastos!$H$5:$H$804,Gastos!$D$5:$D$804,$A36,Gastos!$B$5:$B$804,L$3,Gastos!$C$5:$C$804,Configuración!$B$4))</f>
        <v/>
      </c>
      <c r="M36" s="42" t="str">
        <f aca="false">IF($A36="","",SUMIFS(Gastos!$H$5:$H$804,Gastos!$D$5:$D$804,$A36,Gastos!$B$5:$B$804,M$3,Gastos!$C$5:$C$804,Configuración!$B$4))</f>
        <v/>
      </c>
      <c r="N36" s="37" t="str">
        <f aca="false">IF($A36="","",SUM(B36:M36))</f>
        <v/>
      </c>
    </row>
    <row r="37" customFormat="false" ht="15" hidden="false" customHeight="false" outlineLevel="0" collapsed="false">
      <c r="A37" s="32" t="str">
        <f aca="false">IF(Configuración!A43="","",Configuración!A43)</f>
        <v/>
      </c>
      <c r="B37" s="42" t="str">
        <f aca="false">IF($A37="","",SUMIFS(Gastos!$H$5:$H$804,Gastos!$D$5:$D$804,$A37,Gastos!$B$5:$B$804,B$3,Gastos!$C$5:$C$804,Configuración!$B$4))</f>
        <v/>
      </c>
      <c r="C37" s="42" t="str">
        <f aca="false">IF($A37="","",SUMIFS(Gastos!$H$5:$H$804,Gastos!$D$5:$D$804,$A37,Gastos!$B$5:$B$804,C$3,Gastos!$C$5:$C$804,Configuración!$B$4))</f>
        <v/>
      </c>
      <c r="D37" s="42" t="str">
        <f aca="false">IF($A37="","",SUMIFS(Gastos!$H$5:$H$804,Gastos!$D$5:$D$804,$A37,Gastos!$B$5:$B$804,D$3,Gastos!$C$5:$C$804,Configuración!$B$4))</f>
        <v/>
      </c>
      <c r="E37" s="42" t="str">
        <f aca="false">IF($A37="","",SUMIFS(Gastos!$H$5:$H$804,Gastos!$D$5:$D$804,$A37,Gastos!$B$5:$B$804,E$3,Gastos!$C$5:$C$804,Configuración!$B$4))</f>
        <v/>
      </c>
      <c r="F37" s="42" t="str">
        <f aca="false">IF($A37="","",SUMIFS(Gastos!$H$5:$H$804,Gastos!$D$5:$D$804,$A37,Gastos!$B$5:$B$804,F$3,Gastos!$C$5:$C$804,Configuración!$B$4))</f>
        <v/>
      </c>
      <c r="G37" s="42" t="str">
        <f aca="false">IF($A37="","",SUMIFS(Gastos!$H$5:$H$804,Gastos!$D$5:$D$804,$A37,Gastos!$B$5:$B$804,G$3,Gastos!$C$5:$C$804,Configuración!$B$4))</f>
        <v/>
      </c>
      <c r="H37" s="42" t="str">
        <f aca="false">IF($A37="","",SUMIFS(Gastos!$H$5:$H$804,Gastos!$D$5:$D$804,$A37,Gastos!$B$5:$B$804,H$3,Gastos!$C$5:$C$804,Configuración!$B$4))</f>
        <v/>
      </c>
      <c r="I37" s="42" t="str">
        <f aca="false">IF($A37="","",SUMIFS(Gastos!$H$5:$H$804,Gastos!$D$5:$D$804,$A37,Gastos!$B$5:$B$804,I$3,Gastos!$C$5:$C$804,Configuración!$B$4))</f>
        <v/>
      </c>
      <c r="J37" s="42" t="str">
        <f aca="false">IF($A37="","",SUMIFS(Gastos!$H$5:$H$804,Gastos!$D$5:$D$804,$A37,Gastos!$B$5:$B$804,J$3,Gastos!$C$5:$C$804,Configuración!$B$4))</f>
        <v/>
      </c>
      <c r="K37" s="42" t="str">
        <f aca="false">IF($A37="","",SUMIFS(Gastos!$H$5:$H$804,Gastos!$D$5:$D$804,$A37,Gastos!$B$5:$B$804,K$3,Gastos!$C$5:$C$804,Configuración!$B$4))</f>
        <v/>
      </c>
      <c r="L37" s="42" t="str">
        <f aca="false">IF($A37="","",SUMIFS(Gastos!$H$5:$H$804,Gastos!$D$5:$D$804,$A37,Gastos!$B$5:$B$804,L$3,Gastos!$C$5:$C$804,Configuración!$B$4))</f>
        <v/>
      </c>
      <c r="M37" s="42" t="str">
        <f aca="false">IF($A37="","",SUMIFS(Gastos!$H$5:$H$804,Gastos!$D$5:$D$804,$A37,Gastos!$B$5:$B$804,M$3,Gastos!$C$5:$C$804,Configuración!$B$4))</f>
        <v/>
      </c>
      <c r="N37" s="37" t="str">
        <f aca="false">IF($A37="","",SUM(B37:M37))</f>
        <v/>
      </c>
    </row>
    <row r="38" customFormat="false" ht="15" hidden="false" customHeight="false" outlineLevel="0" collapsed="false">
      <c r="A38" s="32" t="str">
        <f aca="false">IF(Configuración!A44="","",Configuración!A44)</f>
        <v/>
      </c>
      <c r="B38" s="42" t="str">
        <f aca="false">IF($A38="","",SUMIFS(Gastos!$H$5:$H$804,Gastos!$D$5:$D$804,$A38,Gastos!$B$5:$B$804,B$3,Gastos!$C$5:$C$804,Configuración!$B$4))</f>
        <v/>
      </c>
      <c r="C38" s="42" t="str">
        <f aca="false">IF($A38="","",SUMIFS(Gastos!$H$5:$H$804,Gastos!$D$5:$D$804,$A38,Gastos!$B$5:$B$804,C$3,Gastos!$C$5:$C$804,Configuración!$B$4))</f>
        <v/>
      </c>
      <c r="D38" s="42" t="str">
        <f aca="false">IF($A38="","",SUMIFS(Gastos!$H$5:$H$804,Gastos!$D$5:$D$804,$A38,Gastos!$B$5:$B$804,D$3,Gastos!$C$5:$C$804,Configuración!$B$4))</f>
        <v/>
      </c>
      <c r="E38" s="42" t="str">
        <f aca="false">IF($A38="","",SUMIFS(Gastos!$H$5:$H$804,Gastos!$D$5:$D$804,$A38,Gastos!$B$5:$B$804,E$3,Gastos!$C$5:$C$804,Configuración!$B$4))</f>
        <v/>
      </c>
      <c r="F38" s="42" t="str">
        <f aca="false">IF($A38="","",SUMIFS(Gastos!$H$5:$H$804,Gastos!$D$5:$D$804,$A38,Gastos!$B$5:$B$804,F$3,Gastos!$C$5:$C$804,Configuración!$B$4))</f>
        <v/>
      </c>
      <c r="G38" s="42" t="str">
        <f aca="false">IF($A38="","",SUMIFS(Gastos!$H$5:$H$804,Gastos!$D$5:$D$804,$A38,Gastos!$B$5:$B$804,G$3,Gastos!$C$5:$C$804,Configuración!$B$4))</f>
        <v/>
      </c>
      <c r="H38" s="42" t="str">
        <f aca="false">IF($A38="","",SUMIFS(Gastos!$H$5:$H$804,Gastos!$D$5:$D$804,$A38,Gastos!$B$5:$B$804,H$3,Gastos!$C$5:$C$804,Configuración!$B$4))</f>
        <v/>
      </c>
      <c r="I38" s="42" t="str">
        <f aca="false">IF($A38="","",SUMIFS(Gastos!$H$5:$H$804,Gastos!$D$5:$D$804,$A38,Gastos!$B$5:$B$804,I$3,Gastos!$C$5:$C$804,Configuración!$B$4))</f>
        <v/>
      </c>
      <c r="J38" s="42" t="str">
        <f aca="false">IF($A38="","",SUMIFS(Gastos!$H$5:$H$804,Gastos!$D$5:$D$804,$A38,Gastos!$B$5:$B$804,J$3,Gastos!$C$5:$C$804,Configuración!$B$4))</f>
        <v/>
      </c>
      <c r="K38" s="42" t="str">
        <f aca="false">IF($A38="","",SUMIFS(Gastos!$H$5:$H$804,Gastos!$D$5:$D$804,$A38,Gastos!$B$5:$B$804,K$3,Gastos!$C$5:$C$804,Configuración!$B$4))</f>
        <v/>
      </c>
      <c r="L38" s="42" t="str">
        <f aca="false">IF($A38="","",SUMIFS(Gastos!$H$5:$H$804,Gastos!$D$5:$D$804,$A38,Gastos!$B$5:$B$804,L$3,Gastos!$C$5:$C$804,Configuración!$B$4))</f>
        <v/>
      </c>
      <c r="M38" s="42" t="str">
        <f aca="false">IF($A38="","",SUMIFS(Gastos!$H$5:$H$804,Gastos!$D$5:$D$804,$A38,Gastos!$B$5:$B$804,M$3,Gastos!$C$5:$C$804,Configuración!$B$4))</f>
        <v/>
      </c>
      <c r="N38" s="37" t="str">
        <f aca="false">IF($A38="","",SUM(B38:M38))</f>
        <v/>
      </c>
    </row>
    <row r="39" customFormat="false" ht="15" hidden="false" customHeight="false" outlineLevel="0" collapsed="false">
      <c r="A39" s="32" t="str">
        <f aca="false">IF(Configuración!A45="","",Configuración!A45)</f>
        <v/>
      </c>
      <c r="B39" s="42" t="str">
        <f aca="false">IF($A39="","",SUMIFS(Gastos!$H$5:$H$804,Gastos!$D$5:$D$804,$A39,Gastos!$B$5:$B$804,B$3,Gastos!$C$5:$C$804,Configuración!$B$4))</f>
        <v/>
      </c>
      <c r="C39" s="42" t="str">
        <f aca="false">IF($A39="","",SUMIFS(Gastos!$H$5:$H$804,Gastos!$D$5:$D$804,$A39,Gastos!$B$5:$B$804,C$3,Gastos!$C$5:$C$804,Configuración!$B$4))</f>
        <v/>
      </c>
      <c r="D39" s="42" t="str">
        <f aca="false">IF($A39="","",SUMIFS(Gastos!$H$5:$H$804,Gastos!$D$5:$D$804,$A39,Gastos!$B$5:$B$804,D$3,Gastos!$C$5:$C$804,Configuración!$B$4))</f>
        <v/>
      </c>
      <c r="E39" s="42" t="str">
        <f aca="false">IF($A39="","",SUMIFS(Gastos!$H$5:$H$804,Gastos!$D$5:$D$804,$A39,Gastos!$B$5:$B$804,E$3,Gastos!$C$5:$C$804,Configuración!$B$4))</f>
        <v/>
      </c>
      <c r="F39" s="42" t="str">
        <f aca="false">IF($A39="","",SUMIFS(Gastos!$H$5:$H$804,Gastos!$D$5:$D$804,$A39,Gastos!$B$5:$B$804,F$3,Gastos!$C$5:$C$804,Configuración!$B$4))</f>
        <v/>
      </c>
      <c r="G39" s="42" t="str">
        <f aca="false">IF($A39="","",SUMIFS(Gastos!$H$5:$H$804,Gastos!$D$5:$D$804,$A39,Gastos!$B$5:$B$804,G$3,Gastos!$C$5:$C$804,Configuración!$B$4))</f>
        <v/>
      </c>
      <c r="H39" s="42" t="str">
        <f aca="false">IF($A39="","",SUMIFS(Gastos!$H$5:$H$804,Gastos!$D$5:$D$804,$A39,Gastos!$B$5:$B$804,H$3,Gastos!$C$5:$C$804,Configuración!$B$4))</f>
        <v/>
      </c>
      <c r="I39" s="42" t="str">
        <f aca="false">IF($A39="","",SUMIFS(Gastos!$H$5:$H$804,Gastos!$D$5:$D$804,$A39,Gastos!$B$5:$B$804,I$3,Gastos!$C$5:$C$804,Configuración!$B$4))</f>
        <v/>
      </c>
      <c r="J39" s="42" t="str">
        <f aca="false">IF($A39="","",SUMIFS(Gastos!$H$5:$H$804,Gastos!$D$5:$D$804,$A39,Gastos!$B$5:$B$804,J$3,Gastos!$C$5:$C$804,Configuración!$B$4))</f>
        <v/>
      </c>
      <c r="K39" s="42" t="str">
        <f aca="false">IF($A39="","",SUMIFS(Gastos!$H$5:$H$804,Gastos!$D$5:$D$804,$A39,Gastos!$B$5:$B$804,K$3,Gastos!$C$5:$C$804,Configuración!$B$4))</f>
        <v/>
      </c>
      <c r="L39" s="42" t="str">
        <f aca="false">IF($A39="","",SUMIFS(Gastos!$H$5:$H$804,Gastos!$D$5:$D$804,$A39,Gastos!$B$5:$B$804,L$3,Gastos!$C$5:$C$804,Configuración!$B$4))</f>
        <v/>
      </c>
      <c r="M39" s="42" t="str">
        <f aca="false">IF($A39="","",SUMIFS(Gastos!$H$5:$H$804,Gastos!$D$5:$D$804,$A39,Gastos!$B$5:$B$804,M$3,Gastos!$C$5:$C$804,Configuración!$B$4))</f>
        <v/>
      </c>
      <c r="N39" s="37" t="str">
        <f aca="false">IF($A39="","",SUM(B39:M39))</f>
        <v/>
      </c>
    </row>
    <row r="40" customFormat="false" ht="15" hidden="false" customHeight="false" outlineLevel="0" collapsed="false">
      <c r="A40" s="32" t="str">
        <f aca="false">IF(Configuración!A46="","",Configuración!A46)</f>
        <v/>
      </c>
      <c r="B40" s="42" t="str">
        <f aca="false">IF($A40="","",SUMIFS(Gastos!$H$5:$H$804,Gastos!$D$5:$D$804,$A40,Gastos!$B$5:$B$804,B$3,Gastos!$C$5:$C$804,Configuración!$B$4))</f>
        <v/>
      </c>
      <c r="C40" s="42" t="str">
        <f aca="false">IF($A40="","",SUMIFS(Gastos!$H$5:$H$804,Gastos!$D$5:$D$804,$A40,Gastos!$B$5:$B$804,C$3,Gastos!$C$5:$C$804,Configuración!$B$4))</f>
        <v/>
      </c>
      <c r="D40" s="42" t="str">
        <f aca="false">IF($A40="","",SUMIFS(Gastos!$H$5:$H$804,Gastos!$D$5:$D$804,$A40,Gastos!$B$5:$B$804,D$3,Gastos!$C$5:$C$804,Configuración!$B$4))</f>
        <v/>
      </c>
      <c r="E40" s="42" t="str">
        <f aca="false">IF($A40="","",SUMIFS(Gastos!$H$5:$H$804,Gastos!$D$5:$D$804,$A40,Gastos!$B$5:$B$804,E$3,Gastos!$C$5:$C$804,Configuración!$B$4))</f>
        <v/>
      </c>
      <c r="F40" s="42" t="str">
        <f aca="false">IF($A40="","",SUMIFS(Gastos!$H$5:$H$804,Gastos!$D$5:$D$804,$A40,Gastos!$B$5:$B$804,F$3,Gastos!$C$5:$C$804,Configuración!$B$4))</f>
        <v/>
      </c>
      <c r="G40" s="42" t="str">
        <f aca="false">IF($A40="","",SUMIFS(Gastos!$H$5:$H$804,Gastos!$D$5:$D$804,$A40,Gastos!$B$5:$B$804,G$3,Gastos!$C$5:$C$804,Configuración!$B$4))</f>
        <v/>
      </c>
      <c r="H40" s="42" t="str">
        <f aca="false">IF($A40="","",SUMIFS(Gastos!$H$5:$H$804,Gastos!$D$5:$D$804,$A40,Gastos!$B$5:$B$804,H$3,Gastos!$C$5:$C$804,Configuración!$B$4))</f>
        <v/>
      </c>
      <c r="I40" s="42" t="str">
        <f aca="false">IF($A40="","",SUMIFS(Gastos!$H$5:$H$804,Gastos!$D$5:$D$804,$A40,Gastos!$B$5:$B$804,I$3,Gastos!$C$5:$C$804,Configuración!$B$4))</f>
        <v/>
      </c>
      <c r="J40" s="42" t="str">
        <f aca="false">IF($A40="","",SUMIFS(Gastos!$H$5:$H$804,Gastos!$D$5:$D$804,$A40,Gastos!$B$5:$B$804,J$3,Gastos!$C$5:$C$804,Configuración!$B$4))</f>
        <v/>
      </c>
      <c r="K40" s="42" t="str">
        <f aca="false">IF($A40="","",SUMIFS(Gastos!$H$5:$H$804,Gastos!$D$5:$D$804,$A40,Gastos!$B$5:$B$804,K$3,Gastos!$C$5:$C$804,Configuración!$B$4))</f>
        <v/>
      </c>
      <c r="L40" s="42" t="str">
        <f aca="false">IF($A40="","",SUMIFS(Gastos!$H$5:$H$804,Gastos!$D$5:$D$804,$A40,Gastos!$B$5:$B$804,L$3,Gastos!$C$5:$C$804,Configuración!$B$4))</f>
        <v/>
      </c>
      <c r="M40" s="42" t="str">
        <f aca="false">IF($A40="","",SUMIFS(Gastos!$H$5:$H$804,Gastos!$D$5:$D$804,$A40,Gastos!$B$5:$B$804,M$3,Gastos!$C$5:$C$804,Configuración!$B$4))</f>
        <v/>
      </c>
      <c r="N40" s="37" t="str">
        <f aca="false">IF($A40="","",SUM(B40:M40))</f>
        <v/>
      </c>
    </row>
    <row r="41" customFormat="false" ht="15" hidden="false" customHeight="false" outlineLevel="0" collapsed="false">
      <c r="A41" s="32" t="str">
        <f aca="false">IF(Configuración!A47="","",Configuración!A47)</f>
        <v/>
      </c>
      <c r="B41" s="42" t="str">
        <f aca="false">IF($A41="","",SUMIFS(Gastos!$H$5:$H$804,Gastos!$D$5:$D$804,$A41,Gastos!$B$5:$B$804,B$3,Gastos!$C$5:$C$804,Configuración!$B$4))</f>
        <v/>
      </c>
      <c r="C41" s="42" t="str">
        <f aca="false">IF($A41="","",SUMIFS(Gastos!$H$5:$H$804,Gastos!$D$5:$D$804,$A41,Gastos!$B$5:$B$804,C$3,Gastos!$C$5:$C$804,Configuración!$B$4))</f>
        <v/>
      </c>
      <c r="D41" s="42" t="str">
        <f aca="false">IF($A41="","",SUMIFS(Gastos!$H$5:$H$804,Gastos!$D$5:$D$804,$A41,Gastos!$B$5:$B$804,D$3,Gastos!$C$5:$C$804,Configuración!$B$4))</f>
        <v/>
      </c>
      <c r="E41" s="42" t="str">
        <f aca="false">IF($A41="","",SUMIFS(Gastos!$H$5:$H$804,Gastos!$D$5:$D$804,$A41,Gastos!$B$5:$B$804,E$3,Gastos!$C$5:$C$804,Configuración!$B$4))</f>
        <v/>
      </c>
      <c r="F41" s="42" t="str">
        <f aca="false">IF($A41="","",SUMIFS(Gastos!$H$5:$H$804,Gastos!$D$5:$D$804,$A41,Gastos!$B$5:$B$804,F$3,Gastos!$C$5:$C$804,Configuración!$B$4))</f>
        <v/>
      </c>
      <c r="G41" s="42" t="str">
        <f aca="false">IF($A41="","",SUMIFS(Gastos!$H$5:$H$804,Gastos!$D$5:$D$804,$A41,Gastos!$B$5:$B$804,G$3,Gastos!$C$5:$C$804,Configuración!$B$4))</f>
        <v/>
      </c>
      <c r="H41" s="42" t="str">
        <f aca="false">IF($A41="","",SUMIFS(Gastos!$H$5:$H$804,Gastos!$D$5:$D$804,$A41,Gastos!$B$5:$B$804,H$3,Gastos!$C$5:$C$804,Configuración!$B$4))</f>
        <v/>
      </c>
      <c r="I41" s="42" t="str">
        <f aca="false">IF($A41="","",SUMIFS(Gastos!$H$5:$H$804,Gastos!$D$5:$D$804,$A41,Gastos!$B$5:$B$804,I$3,Gastos!$C$5:$C$804,Configuración!$B$4))</f>
        <v/>
      </c>
      <c r="J41" s="42" t="str">
        <f aca="false">IF($A41="","",SUMIFS(Gastos!$H$5:$H$804,Gastos!$D$5:$D$804,$A41,Gastos!$B$5:$B$804,J$3,Gastos!$C$5:$C$804,Configuración!$B$4))</f>
        <v/>
      </c>
      <c r="K41" s="42" t="str">
        <f aca="false">IF($A41="","",SUMIFS(Gastos!$H$5:$H$804,Gastos!$D$5:$D$804,$A41,Gastos!$B$5:$B$804,K$3,Gastos!$C$5:$C$804,Configuración!$B$4))</f>
        <v/>
      </c>
      <c r="L41" s="42" t="str">
        <f aca="false">IF($A41="","",SUMIFS(Gastos!$H$5:$H$804,Gastos!$D$5:$D$804,$A41,Gastos!$B$5:$B$804,L$3,Gastos!$C$5:$C$804,Configuración!$B$4))</f>
        <v/>
      </c>
      <c r="M41" s="42" t="str">
        <f aca="false">IF($A41="","",SUMIFS(Gastos!$H$5:$H$804,Gastos!$D$5:$D$804,$A41,Gastos!$B$5:$B$804,M$3,Gastos!$C$5:$C$804,Configuración!$B$4))</f>
        <v/>
      </c>
      <c r="N41" s="37" t="str">
        <f aca="false">IF($A41="","",SUM(B41:M41))</f>
        <v/>
      </c>
    </row>
    <row r="42" customFormat="false" ht="15" hidden="false" customHeight="false" outlineLevel="0" collapsed="false">
      <c r="A42" s="32" t="str">
        <f aca="false">IF(Configuración!A48="","",Configuración!A48)</f>
        <v/>
      </c>
      <c r="B42" s="42" t="str">
        <f aca="false">IF($A42="","",SUMIFS(Gastos!$H$5:$H$804,Gastos!$D$5:$D$804,$A42,Gastos!$B$5:$B$804,B$3,Gastos!$C$5:$C$804,Configuración!$B$4))</f>
        <v/>
      </c>
      <c r="C42" s="42" t="str">
        <f aca="false">IF($A42="","",SUMIFS(Gastos!$H$5:$H$804,Gastos!$D$5:$D$804,$A42,Gastos!$B$5:$B$804,C$3,Gastos!$C$5:$C$804,Configuración!$B$4))</f>
        <v/>
      </c>
      <c r="D42" s="42" t="str">
        <f aca="false">IF($A42="","",SUMIFS(Gastos!$H$5:$H$804,Gastos!$D$5:$D$804,$A42,Gastos!$B$5:$B$804,D$3,Gastos!$C$5:$C$804,Configuración!$B$4))</f>
        <v/>
      </c>
      <c r="E42" s="42" t="str">
        <f aca="false">IF($A42="","",SUMIFS(Gastos!$H$5:$H$804,Gastos!$D$5:$D$804,$A42,Gastos!$B$5:$B$804,E$3,Gastos!$C$5:$C$804,Configuración!$B$4))</f>
        <v/>
      </c>
      <c r="F42" s="42" t="str">
        <f aca="false">IF($A42="","",SUMIFS(Gastos!$H$5:$H$804,Gastos!$D$5:$D$804,$A42,Gastos!$B$5:$B$804,F$3,Gastos!$C$5:$C$804,Configuración!$B$4))</f>
        <v/>
      </c>
      <c r="G42" s="42" t="str">
        <f aca="false">IF($A42="","",SUMIFS(Gastos!$H$5:$H$804,Gastos!$D$5:$D$804,$A42,Gastos!$B$5:$B$804,G$3,Gastos!$C$5:$C$804,Configuración!$B$4))</f>
        <v/>
      </c>
      <c r="H42" s="42" t="str">
        <f aca="false">IF($A42="","",SUMIFS(Gastos!$H$5:$H$804,Gastos!$D$5:$D$804,$A42,Gastos!$B$5:$B$804,H$3,Gastos!$C$5:$C$804,Configuración!$B$4))</f>
        <v/>
      </c>
      <c r="I42" s="42" t="str">
        <f aca="false">IF($A42="","",SUMIFS(Gastos!$H$5:$H$804,Gastos!$D$5:$D$804,$A42,Gastos!$B$5:$B$804,I$3,Gastos!$C$5:$C$804,Configuración!$B$4))</f>
        <v/>
      </c>
      <c r="J42" s="42" t="str">
        <f aca="false">IF($A42="","",SUMIFS(Gastos!$H$5:$H$804,Gastos!$D$5:$D$804,$A42,Gastos!$B$5:$B$804,J$3,Gastos!$C$5:$C$804,Configuración!$B$4))</f>
        <v/>
      </c>
      <c r="K42" s="42" t="str">
        <f aca="false">IF($A42="","",SUMIFS(Gastos!$H$5:$H$804,Gastos!$D$5:$D$804,$A42,Gastos!$B$5:$B$804,K$3,Gastos!$C$5:$C$804,Configuración!$B$4))</f>
        <v/>
      </c>
      <c r="L42" s="42" t="str">
        <f aca="false">IF($A42="","",SUMIFS(Gastos!$H$5:$H$804,Gastos!$D$5:$D$804,$A42,Gastos!$B$5:$B$804,L$3,Gastos!$C$5:$C$804,Configuración!$B$4))</f>
        <v/>
      </c>
      <c r="M42" s="42" t="str">
        <f aca="false">IF($A42="","",SUMIFS(Gastos!$H$5:$H$804,Gastos!$D$5:$D$804,$A42,Gastos!$B$5:$B$804,M$3,Gastos!$C$5:$C$804,Configuración!$B$4))</f>
        <v/>
      </c>
      <c r="N42" s="37" t="str">
        <f aca="false">IF($A42="","",SUM(B42:M42))</f>
        <v/>
      </c>
    </row>
    <row r="43" customFormat="false" ht="15" hidden="false" customHeight="false" outlineLevel="0" collapsed="false">
      <c r="A43" s="27" t="s">
        <v>161</v>
      </c>
      <c r="B43" s="37" t="n">
        <f aca="false">SUM(B18:B42)</f>
        <v>0</v>
      </c>
      <c r="C43" s="37" t="n">
        <f aca="false">SUM(C18:C42)</f>
        <v>0</v>
      </c>
      <c r="D43" s="37" t="n">
        <f aca="false">SUM(D18:D42)</f>
        <v>0</v>
      </c>
      <c r="E43" s="37" t="n">
        <f aca="false">SUM(E18:E42)</f>
        <v>0</v>
      </c>
      <c r="F43" s="37" t="n">
        <f aca="false">SUM(F18:F42)</f>
        <v>0</v>
      </c>
      <c r="G43" s="37" t="n">
        <f aca="false">SUM(G18:G42)</f>
        <v>0</v>
      </c>
      <c r="H43" s="37" t="n">
        <f aca="false">SUM(H18:H42)</f>
        <v>0</v>
      </c>
      <c r="I43" s="37" t="n">
        <f aca="false">SUM(I18:I42)</f>
        <v>0</v>
      </c>
      <c r="J43" s="37" t="n">
        <f aca="false">SUM(J18:J42)</f>
        <v>0</v>
      </c>
      <c r="K43" s="37" t="n">
        <f aca="false">SUM(K18:K42)</f>
        <v>0</v>
      </c>
      <c r="L43" s="37" t="n">
        <f aca="false">SUM(L18:L42)</f>
        <v>0</v>
      </c>
      <c r="M43" s="37" t="n">
        <f aca="false">SUM(M18:M42)</f>
        <v>0</v>
      </c>
      <c r="N43" s="37" t="n">
        <f aca="false">SUM(N18:N42)</f>
        <v>0</v>
      </c>
    </row>
  </sheetData>
  <hyperlinks>
    <hyperlink ref="L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22"/>
    <col collapsed="false" customWidth="true" hidden="false" outlineLevel="0" max="10" min="9" style="0" width="17"/>
  </cols>
  <sheetData>
    <row r="1" customFormat="false" ht="27.75" hidden="false" customHeight="true" outlineLevel="0" collapsed="false">
      <c r="A1" s="20" t="s">
        <v>162</v>
      </c>
      <c r="H1" s="21" t="s">
        <v>38</v>
      </c>
    </row>
    <row r="2" customFormat="false" ht="15" hidden="false" customHeight="false" outlineLevel="0" collapsed="false">
      <c r="A2" s="26" t="s">
        <v>163</v>
      </c>
    </row>
    <row r="5" customFormat="false" ht="30" hidden="false" customHeight="true" outlineLevel="0" collapsed="false">
      <c r="A5" s="31" t="s">
        <v>164</v>
      </c>
      <c r="B5" s="31" t="s">
        <v>165</v>
      </c>
      <c r="C5" s="31" t="s">
        <v>166</v>
      </c>
      <c r="D5" s="31" t="s">
        <v>167</v>
      </c>
      <c r="E5" s="31" t="s">
        <v>168</v>
      </c>
      <c r="F5" s="31" t="s">
        <v>169</v>
      </c>
      <c r="G5" s="31" t="s">
        <v>170</v>
      </c>
      <c r="H5" s="31" t="s">
        <v>171</v>
      </c>
      <c r="I5" s="31" t="s">
        <v>172</v>
      </c>
      <c r="J5" s="31" t="s">
        <v>173</v>
      </c>
    </row>
    <row r="6" customFormat="false" ht="15" hidden="false" customHeight="false" outlineLevel="0" collapsed="false">
      <c r="A6" s="28"/>
      <c r="B6" s="33"/>
      <c r="C6" s="49"/>
      <c r="D6" s="33"/>
      <c r="E6" s="33"/>
      <c r="F6" s="42" t="str">
        <f aca="false">IF(A6="","",N(D6)+N(E6))</f>
        <v/>
      </c>
      <c r="G6" s="42" t="str">
        <f aca="false">IF(A6="","",N(B6)*N(C6)/12)</f>
        <v/>
      </c>
      <c r="H6" s="44" t="str">
        <f aca="false">IF(A6="","",IF(N(B6)=0,0,IF(F6&lt;=G6,"El pago no cubre el interés",IF(N(C6)=0,ROUNDUP(B6/F6,0),ROUNDUP(NPER(C6/12,-F6,B6),0)))))</f>
        <v/>
      </c>
      <c r="I6" s="44" t="str">
        <f aca="false">IF(OR(A6="",N(B6)=0),"",COUNTIFS($C$6:$C$15,"&gt;"&amp;C6,$B$6:$B$15,"&gt;0")+COUNTIFS($C$6:C6,C6,$B$6:B6,"&gt;0"))</f>
        <v/>
      </c>
      <c r="J6" s="44" t="str">
        <f aca="false">IF(OR(A6="",N(B6)=0),"",COUNTIFS($B$6:$B$15,"&lt;"&amp;B6,$B$6:$B$15,"&gt;0")+COUNTIFS($B$6:B6,B6))</f>
        <v/>
      </c>
    </row>
    <row r="7" customFormat="false" ht="15" hidden="false" customHeight="false" outlineLevel="0" collapsed="false">
      <c r="A7" s="28"/>
      <c r="B7" s="33"/>
      <c r="C7" s="49"/>
      <c r="D7" s="33"/>
      <c r="E7" s="33"/>
      <c r="F7" s="42" t="str">
        <f aca="false">IF(A7="","",N(D7)+N(E7))</f>
        <v/>
      </c>
      <c r="G7" s="42" t="str">
        <f aca="false">IF(A7="","",N(B7)*N(C7)/12)</f>
        <v/>
      </c>
      <c r="H7" s="44" t="str">
        <f aca="false">IF(A7="","",IF(N(B7)=0,0,IF(F7&lt;=G7,"El pago no cubre el interés",IF(N(C7)=0,ROUNDUP(B7/F7,0),ROUNDUP(NPER(C7/12,-F7,B7),0)))))</f>
        <v/>
      </c>
      <c r="I7" s="44" t="str">
        <f aca="false">IF(OR(A7="",N(B7)=0),"",COUNTIFS($C$6:$C$15,"&gt;"&amp;C7,$B$6:$B$15,"&gt;0")+COUNTIFS($C$6:C7,C7,$B$6:B7,"&gt;0"))</f>
        <v/>
      </c>
      <c r="J7" s="44" t="str">
        <f aca="false">IF(OR(A7="",N(B7)=0),"",COUNTIFS($B$6:$B$15,"&lt;"&amp;B7,$B$6:$B$15,"&gt;0")+COUNTIFS($B$6:B7,B7))</f>
        <v/>
      </c>
    </row>
    <row r="8" customFormat="false" ht="15" hidden="false" customHeight="false" outlineLevel="0" collapsed="false">
      <c r="A8" s="28"/>
      <c r="B8" s="33"/>
      <c r="C8" s="49"/>
      <c r="D8" s="33"/>
      <c r="E8" s="33"/>
      <c r="F8" s="42" t="str">
        <f aca="false">IF(A8="","",N(D8)+N(E8))</f>
        <v/>
      </c>
      <c r="G8" s="42" t="str">
        <f aca="false">IF(A8="","",N(B8)*N(C8)/12)</f>
        <v/>
      </c>
      <c r="H8" s="44" t="str">
        <f aca="false">IF(A8="","",IF(N(B8)=0,0,IF(F8&lt;=G8,"El pago no cubre el interés",IF(N(C8)=0,ROUNDUP(B8/F8,0),ROUNDUP(NPER(C8/12,-F8,B8),0)))))</f>
        <v/>
      </c>
      <c r="I8" s="44" t="str">
        <f aca="false">IF(OR(A8="",N(B8)=0),"",COUNTIFS($C$6:$C$15,"&gt;"&amp;C8,$B$6:$B$15,"&gt;0")+COUNTIFS($C$6:C8,C8,$B$6:B8,"&gt;0"))</f>
        <v/>
      </c>
      <c r="J8" s="44" t="str">
        <f aca="false">IF(OR(A8="",N(B8)=0),"",COUNTIFS($B$6:$B$15,"&lt;"&amp;B8,$B$6:$B$15,"&gt;0")+COUNTIFS($B$6:B8,B8))</f>
        <v/>
      </c>
    </row>
    <row r="9" customFormat="false" ht="15" hidden="false" customHeight="false" outlineLevel="0" collapsed="false">
      <c r="A9" s="28"/>
      <c r="B9" s="33"/>
      <c r="C9" s="49"/>
      <c r="D9" s="33"/>
      <c r="E9" s="33"/>
      <c r="F9" s="42" t="str">
        <f aca="false">IF(A9="","",N(D9)+N(E9))</f>
        <v/>
      </c>
      <c r="G9" s="42" t="str">
        <f aca="false">IF(A9="","",N(B9)*N(C9)/12)</f>
        <v/>
      </c>
      <c r="H9" s="44" t="str">
        <f aca="false">IF(A9="","",IF(N(B9)=0,0,IF(F9&lt;=G9,"El pago no cubre el interés",IF(N(C9)=0,ROUNDUP(B9/F9,0),ROUNDUP(NPER(C9/12,-F9,B9),0)))))</f>
        <v/>
      </c>
      <c r="I9" s="44" t="str">
        <f aca="false">IF(OR(A9="",N(B9)=0),"",COUNTIFS($C$6:$C$15,"&gt;"&amp;C9,$B$6:$B$15,"&gt;0")+COUNTIFS($C$6:C9,C9,$B$6:B9,"&gt;0"))</f>
        <v/>
      </c>
      <c r="J9" s="44" t="str">
        <f aca="false">IF(OR(A9="",N(B9)=0),"",COUNTIFS($B$6:$B$15,"&lt;"&amp;B9,$B$6:$B$15,"&gt;0")+COUNTIFS($B$6:B9,B9))</f>
        <v/>
      </c>
    </row>
    <row r="10" customFormat="false" ht="15" hidden="false" customHeight="false" outlineLevel="0" collapsed="false">
      <c r="A10" s="28"/>
      <c r="B10" s="33"/>
      <c r="C10" s="49"/>
      <c r="D10" s="33"/>
      <c r="E10" s="33"/>
      <c r="F10" s="42" t="str">
        <f aca="false">IF(A10="","",N(D10)+N(E10))</f>
        <v/>
      </c>
      <c r="G10" s="42" t="str">
        <f aca="false">IF(A10="","",N(B10)*N(C10)/12)</f>
        <v/>
      </c>
      <c r="H10" s="44" t="str">
        <f aca="false">IF(A10="","",IF(N(B10)=0,0,IF(F10&lt;=G10,"El pago no cubre el interés",IF(N(C10)=0,ROUNDUP(B10/F10,0),ROUNDUP(NPER(C10/12,-F10,B10),0)))))</f>
        <v/>
      </c>
      <c r="I10" s="44" t="str">
        <f aca="false">IF(OR(A10="",N(B10)=0),"",COUNTIFS($C$6:$C$15,"&gt;"&amp;C10,$B$6:$B$15,"&gt;0")+COUNTIFS($C$6:C10,C10,$B$6:B10,"&gt;0"))</f>
        <v/>
      </c>
      <c r="J10" s="44" t="str">
        <f aca="false">IF(OR(A10="",N(B10)=0),"",COUNTIFS($B$6:$B$15,"&lt;"&amp;B10,$B$6:$B$15,"&gt;0")+COUNTIFS($B$6:B10,B10))</f>
        <v/>
      </c>
    </row>
    <row r="11" customFormat="false" ht="15" hidden="false" customHeight="false" outlineLevel="0" collapsed="false">
      <c r="A11" s="28"/>
      <c r="B11" s="33"/>
      <c r="C11" s="49"/>
      <c r="D11" s="33"/>
      <c r="E11" s="33"/>
      <c r="F11" s="42" t="str">
        <f aca="false">IF(A11="","",N(D11)+N(E11))</f>
        <v/>
      </c>
      <c r="G11" s="42" t="str">
        <f aca="false">IF(A11="","",N(B11)*N(C11)/12)</f>
        <v/>
      </c>
      <c r="H11" s="44" t="str">
        <f aca="false">IF(A11="","",IF(N(B11)=0,0,IF(F11&lt;=G11,"El pago no cubre el interés",IF(N(C11)=0,ROUNDUP(B11/F11,0),ROUNDUP(NPER(C11/12,-F11,B11),0)))))</f>
        <v/>
      </c>
      <c r="I11" s="44" t="str">
        <f aca="false">IF(OR(A11="",N(B11)=0),"",COUNTIFS($C$6:$C$15,"&gt;"&amp;C11,$B$6:$B$15,"&gt;0")+COUNTIFS($C$6:C11,C11,$B$6:B11,"&gt;0"))</f>
        <v/>
      </c>
      <c r="J11" s="44" t="str">
        <f aca="false">IF(OR(A11="",N(B11)=0),"",COUNTIFS($B$6:$B$15,"&lt;"&amp;B11,$B$6:$B$15,"&gt;0")+COUNTIFS($B$6:B11,B11))</f>
        <v/>
      </c>
    </row>
    <row r="12" customFormat="false" ht="15" hidden="false" customHeight="false" outlineLevel="0" collapsed="false">
      <c r="A12" s="28"/>
      <c r="B12" s="33"/>
      <c r="C12" s="49"/>
      <c r="D12" s="33"/>
      <c r="E12" s="33"/>
      <c r="F12" s="42" t="str">
        <f aca="false">IF(A12="","",N(D12)+N(E12))</f>
        <v/>
      </c>
      <c r="G12" s="42" t="str">
        <f aca="false">IF(A12="","",N(B12)*N(C12)/12)</f>
        <v/>
      </c>
      <c r="H12" s="44" t="str">
        <f aca="false">IF(A12="","",IF(N(B12)=0,0,IF(F12&lt;=G12,"El pago no cubre el interés",IF(N(C12)=0,ROUNDUP(B12/F12,0),ROUNDUP(NPER(C12/12,-F12,B12),0)))))</f>
        <v/>
      </c>
      <c r="I12" s="44" t="str">
        <f aca="false">IF(OR(A12="",N(B12)=0),"",COUNTIFS($C$6:$C$15,"&gt;"&amp;C12,$B$6:$B$15,"&gt;0")+COUNTIFS($C$6:C12,C12,$B$6:B12,"&gt;0"))</f>
        <v/>
      </c>
      <c r="J12" s="44" t="str">
        <f aca="false">IF(OR(A12="",N(B12)=0),"",COUNTIFS($B$6:$B$15,"&lt;"&amp;B12,$B$6:$B$15,"&gt;0")+COUNTIFS($B$6:B12,B12))</f>
        <v/>
      </c>
    </row>
    <row r="13" customFormat="false" ht="15" hidden="false" customHeight="false" outlineLevel="0" collapsed="false">
      <c r="A13" s="28"/>
      <c r="B13" s="33"/>
      <c r="C13" s="49"/>
      <c r="D13" s="33"/>
      <c r="E13" s="33"/>
      <c r="F13" s="42" t="str">
        <f aca="false">IF(A13="","",N(D13)+N(E13))</f>
        <v/>
      </c>
      <c r="G13" s="42" t="str">
        <f aca="false">IF(A13="","",N(B13)*N(C13)/12)</f>
        <v/>
      </c>
      <c r="H13" s="44" t="str">
        <f aca="false">IF(A13="","",IF(N(B13)=0,0,IF(F13&lt;=G13,"El pago no cubre el interés",IF(N(C13)=0,ROUNDUP(B13/F13,0),ROUNDUP(NPER(C13/12,-F13,B13),0)))))</f>
        <v/>
      </c>
      <c r="I13" s="44" t="str">
        <f aca="false">IF(OR(A13="",N(B13)=0),"",COUNTIFS($C$6:$C$15,"&gt;"&amp;C13,$B$6:$B$15,"&gt;0")+COUNTIFS($C$6:C13,C13,$B$6:B13,"&gt;0"))</f>
        <v/>
      </c>
      <c r="J13" s="44" t="str">
        <f aca="false">IF(OR(A13="",N(B13)=0),"",COUNTIFS($B$6:$B$15,"&lt;"&amp;B13,$B$6:$B$15,"&gt;0")+COUNTIFS($B$6:B13,B13))</f>
        <v/>
      </c>
    </row>
    <row r="14" customFormat="false" ht="15" hidden="false" customHeight="false" outlineLevel="0" collapsed="false">
      <c r="A14" s="28"/>
      <c r="B14" s="33"/>
      <c r="C14" s="49"/>
      <c r="D14" s="33"/>
      <c r="E14" s="33"/>
      <c r="F14" s="42" t="str">
        <f aca="false">IF(A14="","",N(D14)+N(E14))</f>
        <v/>
      </c>
      <c r="G14" s="42" t="str">
        <f aca="false">IF(A14="","",N(B14)*N(C14)/12)</f>
        <v/>
      </c>
      <c r="H14" s="44" t="str">
        <f aca="false">IF(A14="","",IF(N(B14)=0,0,IF(F14&lt;=G14,"El pago no cubre el interés",IF(N(C14)=0,ROUNDUP(B14/F14,0),ROUNDUP(NPER(C14/12,-F14,B14),0)))))</f>
        <v/>
      </c>
      <c r="I14" s="44" t="str">
        <f aca="false">IF(OR(A14="",N(B14)=0),"",COUNTIFS($C$6:$C$15,"&gt;"&amp;C14,$B$6:$B$15,"&gt;0")+COUNTIFS($C$6:C14,C14,$B$6:B14,"&gt;0"))</f>
        <v/>
      </c>
      <c r="J14" s="44" t="str">
        <f aca="false">IF(OR(A14="",N(B14)=0),"",COUNTIFS($B$6:$B$15,"&lt;"&amp;B14,$B$6:$B$15,"&gt;0")+COUNTIFS($B$6:B14,B14))</f>
        <v/>
      </c>
    </row>
    <row r="15" customFormat="false" ht="15" hidden="false" customHeight="false" outlineLevel="0" collapsed="false">
      <c r="A15" s="28"/>
      <c r="B15" s="33"/>
      <c r="C15" s="49"/>
      <c r="D15" s="33"/>
      <c r="E15" s="33"/>
      <c r="F15" s="42" t="str">
        <f aca="false">IF(A15="","",N(D15)+N(E15))</f>
        <v/>
      </c>
      <c r="G15" s="42" t="str">
        <f aca="false">IF(A15="","",N(B15)*N(C15)/12)</f>
        <v/>
      </c>
      <c r="H15" s="44" t="str">
        <f aca="false">IF(A15="","",IF(N(B15)=0,0,IF(F15&lt;=G15,"El pago no cubre el interés",IF(N(C15)=0,ROUNDUP(B15/F15,0),ROUNDUP(NPER(C15/12,-F15,B15),0)))))</f>
        <v/>
      </c>
      <c r="I15" s="44" t="str">
        <f aca="false">IF(OR(A15="",N(B15)=0),"",COUNTIFS($C$6:$C$15,"&gt;"&amp;C15,$B$6:$B$15,"&gt;0")+COUNTIFS($C$6:C15,C15,$B$6:B15,"&gt;0"))</f>
        <v/>
      </c>
      <c r="J15" s="44" t="str">
        <f aca="false">IF(OR(A15="",N(B15)=0),"",COUNTIFS($B$6:$B$15,"&lt;"&amp;B15,$B$6:$B$15,"&gt;0")+COUNTIFS($B$6:B15,B15))</f>
        <v/>
      </c>
    </row>
    <row r="16" customFormat="false" ht="15" hidden="false" customHeight="false" outlineLevel="0" collapsed="false">
      <c r="A16" s="27" t="s">
        <v>138</v>
      </c>
      <c r="B16" s="37" t="n">
        <f aca="false">SUM(B6:B15)</f>
        <v>0</v>
      </c>
      <c r="D16" s="37" t="n">
        <f aca="false">SUM(D6:D15)</f>
        <v>0</v>
      </c>
      <c r="E16" s="37" t="n">
        <f aca="false">SUM(E6:E15)</f>
        <v>0</v>
      </c>
      <c r="F16" s="37" t="n">
        <f aca="false">SUM(F6:F15)</f>
        <v>0</v>
      </c>
      <c r="G16" s="37" t="n">
        <f aca="false">SUM(G6:G15)</f>
        <v>0</v>
      </c>
    </row>
    <row r="18" customFormat="false" ht="15" hidden="false" customHeight="false" outlineLevel="0" collapsed="false">
      <c r="A18" s="29" t="s">
        <v>174</v>
      </c>
    </row>
    <row r="19" customFormat="false" ht="15" hidden="false" customHeight="false" outlineLevel="0" collapsed="false">
      <c r="A19" s="29" t="s">
        <v>175</v>
      </c>
    </row>
  </sheetData>
  <dataValidations count="1">
    <dataValidation allowBlank="false" error="Escribe la tasa con el signo %, por ejemplo 24.99%." errorStyle="stop" errorTitle="Tasa no válida" operator="between" showDropDown="false" showErrorMessage="true" showInputMessage="false" sqref="C6:C15" type="decimal">
      <formula1>0</formula1>
      <formula2>1</formula2>
    </dataValidation>
  </dataValidations>
  <hyperlinks>
    <hyperlink ref="H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18"/>
  </cols>
  <sheetData>
    <row r="1" customFormat="false" ht="27.75" hidden="false" customHeight="true" outlineLevel="0" collapsed="false">
      <c r="A1" s="20" t="s">
        <v>176</v>
      </c>
      <c r="G1" s="21" t="s">
        <v>38</v>
      </c>
    </row>
    <row r="2" customFormat="false" ht="15" hidden="false" customHeight="false" outlineLevel="0" collapsed="false">
      <c r="A2" s="26" t="s">
        <v>177</v>
      </c>
    </row>
    <row r="3" customFormat="false" ht="15" hidden="false" customHeight="false" outlineLevel="0" collapsed="false">
      <c r="A3" s="50" t="s">
        <v>178</v>
      </c>
    </row>
    <row r="4" customFormat="false" ht="15" hidden="false" customHeight="false" outlineLevel="0" collapsed="false">
      <c r="A4" s="51" t="s">
        <v>179</v>
      </c>
      <c r="B4" s="52" t="n">
        <f aca="false">COUNTIF('Resumen Anual'!B11:M11,"&gt;0")</f>
        <v>0</v>
      </c>
    </row>
    <row r="5" customFormat="false" ht="15" hidden="false" customHeight="false" outlineLevel="0" collapsed="false">
      <c r="A5" s="51" t="s">
        <v>180</v>
      </c>
      <c r="B5" s="42" t="n">
        <f aca="false">IF(B4=0,0,('Resumen Anual'!N11-'Resumen Anual'!N10)/B4)</f>
        <v>0</v>
      </c>
    </row>
    <row r="6" customFormat="false" ht="15" hidden="false" customHeight="false" outlineLevel="0" collapsed="false">
      <c r="A6" s="51" t="s">
        <v>181</v>
      </c>
      <c r="B6" s="52" t="n">
        <f aca="false">Configuración!B5</f>
        <v>3</v>
      </c>
    </row>
    <row r="7" customFormat="false" ht="15" hidden="false" customHeight="false" outlineLevel="0" collapsed="false">
      <c r="A7" s="27" t="s">
        <v>182</v>
      </c>
      <c r="B7" s="37" t="n">
        <f aca="false">B5*B6</f>
        <v>0</v>
      </c>
    </row>
    <row r="8" customFormat="false" ht="15" hidden="false" customHeight="false" outlineLevel="0" collapsed="false">
      <c r="A8" s="51" t="s">
        <v>183</v>
      </c>
      <c r="B8" s="33"/>
    </row>
    <row r="9" customFormat="false" ht="15" hidden="false" customHeight="false" outlineLevel="0" collapsed="false">
      <c r="A9" s="51" t="s">
        <v>184</v>
      </c>
      <c r="B9" s="42" t="n">
        <f aca="false">SUMIFS(Gastos!$H$5:$H$804,Gastos!$D$5:$D$804,Configuración!B6,Gastos!$C$5:$C$804,Configuración!$B$4)</f>
        <v>0</v>
      </c>
    </row>
    <row r="10" customFormat="false" ht="15" hidden="false" customHeight="false" outlineLevel="0" collapsed="false">
      <c r="A10" s="27" t="s">
        <v>185</v>
      </c>
      <c r="B10" s="37" t="n">
        <f aca="false">N(B8)+B9</f>
        <v>0</v>
      </c>
    </row>
    <row r="11" customFormat="false" ht="15" hidden="false" customHeight="false" outlineLevel="0" collapsed="false">
      <c r="A11" s="51" t="s">
        <v>186</v>
      </c>
      <c r="B11" s="42" t="n">
        <f aca="false">MAX(0,B7-B10)</f>
        <v>0</v>
      </c>
    </row>
    <row r="12" customFormat="false" ht="15" hidden="false" customHeight="false" outlineLevel="0" collapsed="false">
      <c r="A12" s="27" t="s">
        <v>187</v>
      </c>
      <c r="B12" s="53" t="str">
        <f aca="false">IF(B7=0,"",MIN(1,B10/B7))</f>
        <v/>
      </c>
    </row>
    <row r="15" customFormat="false" ht="30" hidden="false" customHeight="true" outlineLevel="0" collapsed="false">
      <c r="A15" s="31" t="s">
        <v>188</v>
      </c>
      <c r="B15" s="31" t="s">
        <v>189</v>
      </c>
      <c r="C15" s="31" t="s">
        <v>190</v>
      </c>
      <c r="D15" s="31" t="s">
        <v>191</v>
      </c>
      <c r="E15" s="31" t="s">
        <v>192</v>
      </c>
      <c r="F15" s="31" t="s">
        <v>193</v>
      </c>
      <c r="G15" s="31" t="s">
        <v>194</v>
      </c>
      <c r="H15" s="31" t="s">
        <v>195</v>
      </c>
    </row>
    <row r="16" customFormat="false" ht="15" hidden="false" customHeight="false" outlineLevel="0" collapsed="false">
      <c r="A16" s="28"/>
      <c r="B16" s="33"/>
      <c r="C16" s="33"/>
      <c r="D16" s="42" t="str">
        <f aca="false">IF(A16="","",MAX(0,N(B16)-N(C16)))</f>
        <v/>
      </c>
      <c r="E16" s="54" t="str">
        <f aca="false">IF(OR(A16="",N(B16)=0),"",MIN(1,N(C16)/B16))</f>
        <v/>
      </c>
      <c r="F16" s="35"/>
      <c r="G16" s="52" t="str">
        <f aca="true">IF(OR(A16="",F16=""),"",MAX(0,(YEAR(F16)-YEAR(TODAY()))*12+MONTH(F16)-MONTH(TODAY())))</f>
        <v/>
      </c>
      <c r="H16" s="42" t="str">
        <f aca="false">IF(A16="","",IF(D16=0,0,IF(N(G16)=0,D16,D16/G16)))</f>
        <v/>
      </c>
    </row>
    <row r="17" customFormat="false" ht="15" hidden="false" customHeight="false" outlineLevel="0" collapsed="false">
      <c r="A17" s="28"/>
      <c r="B17" s="33"/>
      <c r="C17" s="33"/>
      <c r="D17" s="42" t="str">
        <f aca="false">IF(A17="","",MAX(0,N(B17)-N(C17)))</f>
        <v/>
      </c>
      <c r="E17" s="54" t="str">
        <f aca="false">IF(OR(A17="",N(B17)=0),"",MIN(1,N(C17)/B17))</f>
        <v/>
      </c>
      <c r="F17" s="35"/>
      <c r="G17" s="52" t="str">
        <f aca="true">IF(OR(A17="",F17=""),"",MAX(0,(YEAR(F17)-YEAR(TODAY()))*12+MONTH(F17)-MONTH(TODAY())))</f>
        <v/>
      </c>
      <c r="H17" s="42" t="str">
        <f aca="false">IF(A17="","",IF(D17=0,0,IF(N(G17)=0,D17,D17/G17)))</f>
        <v/>
      </c>
    </row>
    <row r="18" customFormat="false" ht="15" hidden="false" customHeight="false" outlineLevel="0" collapsed="false">
      <c r="A18" s="28"/>
      <c r="B18" s="33"/>
      <c r="C18" s="33"/>
      <c r="D18" s="42" t="str">
        <f aca="false">IF(A18="","",MAX(0,N(B18)-N(C18)))</f>
        <v/>
      </c>
      <c r="E18" s="54" t="str">
        <f aca="false">IF(OR(A18="",N(B18)=0),"",MIN(1,N(C18)/B18))</f>
        <v/>
      </c>
      <c r="F18" s="35"/>
      <c r="G18" s="52" t="str">
        <f aca="true">IF(OR(A18="",F18=""),"",MAX(0,(YEAR(F18)-YEAR(TODAY()))*12+MONTH(F18)-MONTH(TODAY())))</f>
        <v/>
      </c>
      <c r="H18" s="42" t="str">
        <f aca="false">IF(A18="","",IF(D18=0,0,IF(N(G18)=0,D18,D18/G18)))</f>
        <v/>
      </c>
    </row>
    <row r="19" customFormat="false" ht="15" hidden="false" customHeight="false" outlineLevel="0" collapsed="false">
      <c r="A19" s="28"/>
      <c r="B19" s="33"/>
      <c r="C19" s="33"/>
      <c r="D19" s="42" t="str">
        <f aca="false">IF(A19="","",MAX(0,N(B19)-N(C19)))</f>
        <v/>
      </c>
      <c r="E19" s="54" t="str">
        <f aca="false">IF(OR(A19="",N(B19)=0),"",MIN(1,N(C19)/B19))</f>
        <v/>
      </c>
      <c r="F19" s="35"/>
      <c r="G19" s="52" t="str">
        <f aca="true">IF(OR(A19="",F19=""),"",MAX(0,(YEAR(F19)-YEAR(TODAY()))*12+MONTH(F19)-MONTH(TODAY())))</f>
        <v/>
      </c>
      <c r="H19" s="42" t="str">
        <f aca="false">IF(A19="","",IF(D19=0,0,IF(N(G19)=0,D19,D19/G19)))</f>
        <v/>
      </c>
    </row>
    <row r="20" customFormat="false" ht="15" hidden="false" customHeight="false" outlineLevel="0" collapsed="false">
      <c r="A20" s="28"/>
      <c r="B20" s="33"/>
      <c r="C20" s="33"/>
      <c r="D20" s="42" t="str">
        <f aca="false">IF(A20="","",MAX(0,N(B20)-N(C20)))</f>
        <v/>
      </c>
      <c r="E20" s="54" t="str">
        <f aca="false">IF(OR(A20="",N(B20)=0),"",MIN(1,N(C20)/B20))</f>
        <v/>
      </c>
      <c r="F20" s="35"/>
      <c r="G20" s="52" t="str">
        <f aca="true">IF(OR(A20="",F20=""),"",MAX(0,(YEAR(F20)-YEAR(TODAY()))*12+MONTH(F20)-MONTH(TODAY())))</f>
        <v/>
      </c>
      <c r="H20" s="42" t="str">
        <f aca="false">IF(A20="","",IF(D20=0,0,IF(N(G20)=0,D20,D20/G20)))</f>
        <v/>
      </c>
    </row>
    <row r="21" customFormat="false" ht="15" hidden="false" customHeight="false" outlineLevel="0" collapsed="false">
      <c r="A21" s="28"/>
      <c r="B21" s="33"/>
      <c r="C21" s="33"/>
      <c r="D21" s="42" t="str">
        <f aca="false">IF(A21="","",MAX(0,N(B21)-N(C21)))</f>
        <v/>
      </c>
      <c r="E21" s="54" t="str">
        <f aca="false">IF(OR(A21="",N(B21)=0),"",MIN(1,N(C21)/B21))</f>
        <v/>
      </c>
      <c r="F21" s="35"/>
      <c r="G21" s="52" t="str">
        <f aca="true">IF(OR(A21="",F21=""),"",MAX(0,(YEAR(F21)-YEAR(TODAY()))*12+MONTH(F21)-MONTH(TODAY())))</f>
        <v/>
      </c>
      <c r="H21" s="42" t="str">
        <f aca="false">IF(A21="","",IF(D21=0,0,IF(N(G21)=0,D21,D21/G21)))</f>
        <v/>
      </c>
    </row>
    <row r="22" customFormat="false" ht="15" hidden="false" customHeight="false" outlineLevel="0" collapsed="false">
      <c r="A22" s="28"/>
      <c r="B22" s="33"/>
      <c r="C22" s="33"/>
      <c r="D22" s="42" t="str">
        <f aca="false">IF(A22="","",MAX(0,N(B22)-N(C22)))</f>
        <v/>
      </c>
      <c r="E22" s="54" t="str">
        <f aca="false">IF(OR(A22="",N(B22)=0),"",MIN(1,N(C22)/B22))</f>
        <v/>
      </c>
      <c r="F22" s="35"/>
      <c r="G22" s="52" t="str">
        <f aca="true">IF(OR(A22="",F22=""),"",MAX(0,(YEAR(F22)-YEAR(TODAY()))*12+MONTH(F22)-MONTH(TODAY())))</f>
        <v/>
      </c>
      <c r="H22" s="42" t="str">
        <f aca="false">IF(A22="","",IF(D22=0,0,IF(N(G22)=0,D22,D22/G22)))</f>
        <v/>
      </c>
    </row>
    <row r="23" customFormat="false" ht="15" hidden="false" customHeight="false" outlineLevel="0" collapsed="false">
      <c r="A23" s="28"/>
      <c r="B23" s="33"/>
      <c r="C23" s="33"/>
      <c r="D23" s="42" t="str">
        <f aca="false">IF(A23="","",MAX(0,N(B23)-N(C23)))</f>
        <v/>
      </c>
      <c r="E23" s="54" t="str">
        <f aca="false">IF(OR(A23="",N(B23)=0),"",MIN(1,N(C23)/B23))</f>
        <v/>
      </c>
      <c r="F23" s="35"/>
      <c r="G23" s="52" t="str">
        <f aca="true">IF(OR(A23="",F23=""),"",MAX(0,(YEAR(F23)-YEAR(TODAY()))*12+MONTH(F23)-MONTH(TODAY())))</f>
        <v/>
      </c>
      <c r="H23" s="42" t="str">
        <f aca="false">IF(A23="","",IF(D23=0,0,IF(N(G23)=0,D23,D23/G23)))</f>
        <v/>
      </c>
    </row>
    <row r="24" customFormat="false" ht="15" hidden="false" customHeight="false" outlineLevel="0" collapsed="false">
      <c r="A24" s="28"/>
      <c r="B24" s="33"/>
      <c r="C24" s="33"/>
      <c r="D24" s="42" t="str">
        <f aca="false">IF(A24="","",MAX(0,N(B24)-N(C24)))</f>
        <v/>
      </c>
      <c r="E24" s="54" t="str">
        <f aca="false">IF(OR(A24="",N(B24)=0),"",MIN(1,N(C24)/B24))</f>
        <v/>
      </c>
      <c r="F24" s="35"/>
      <c r="G24" s="52" t="str">
        <f aca="true">IF(OR(A24="",F24=""),"",MAX(0,(YEAR(F24)-YEAR(TODAY()))*12+MONTH(F24)-MONTH(TODAY())))</f>
        <v/>
      </c>
      <c r="H24" s="42" t="str">
        <f aca="false">IF(A24="","",IF(D24=0,0,IF(N(G24)=0,D24,D24/G24)))</f>
        <v/>
      </c>
    </row>
    <row r="25" customFormat="false" ht="15" hidden="false" customHeight="false" outlineLevel="0" collapsed="false">
      <c r="A25" s="28"/>
      <c r="B25" s="33"/>
      <c r="C25" s="33"/>
      <c r="D25" s="42" t="str">
        <f aca="false">IF(A25="","",MAX(0,N(B25)-N(C25)))</f>
        <v/>
      </c>
      <c r="E25" s="54" t="str">
        <f aca="false">IF(OR(A25="",N(B25)=0),"",MIN(1,N(C25)/B25))</f>
        <v/>
      </c>
      <c r="F25" s="35"/>
      <c r="G25" s="52" t="str">
        <f aca="true">IF(OR(A25="",F25=""),"",MAX(0,(YEAR(F25)-YEAR(TODAY()))*12+MONTH(F25)-MONTH(TODAY())))</f>
        <v/>
      </c>
      <c r="H25" s="42" t="str">
        <f aca="false">IF(A25="","",IF(D25=0,0,IF(N(G25)=0,D25,D25/G25)))</f>
        <v/>
      </c>
    </row>
    <row r="27" customFormat="false" ht="15" hidden="false" customHeight="false" outlineLevel="0" collapsed="false">
      <c r="A27" s="29" t="s">
        <v>196</v>
      </c>
    </row>
  </sheetData>
  <dataValidations count="1">
    <dataValidation allowBlank="false" error="Escribe una fecha, por ejemplo 12/31/2027." errorStyle="stop" errorTitle="Fecha no válida" operator="between" prompt="Escribe la fecha como la escribes normalmente. La celda mostrará el mes en letras (ej. 15-jul-2026) para que confirmes que quedó bien. Google Sheets: doble clic = calendario. Excel: Ctrl+; = hoy." promptTitle="Fecha" showDropDown="false" showErrorMessage="true" showInputMessage="true" sqref="F16:F25" type="date">
      <formula1>36526</formula1>
      <formula2>73051</formula2>
    </dataValidation>
  </dataValidations>
  <hyperlinks>
    <hyperlink ref="G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2026-10-07T07:38:15Z</dcterms:created>
  <dc:creator>openpyxl</dc:creator>
  <dc:description/>
  <dc:language>en-US</dc:language>
  <cp:lastModifiedBy/>
  <dcterms:modified xsi:type="dcterms:W3CDTF">2026-10-07T07:38:25Z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