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haronCarrasco\Downloads\"/>
    </mc:Choice>
  </mc:AlternateContent>
  <xr:revisionPtr revIDLastSave="0" documentId="13_ncr:1_{C2A30FF5-5390-4201-B589-C185015F6BD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oom Rates" sheetId="1" r:id="rId1"/>
    <sheet name="Group Booking Templat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6" i="2" l="1"/>
  <c r="J26" i="2"/>
  <c r="I26" i="2"/>
  <c r="N25" i="2"/>
  <c r="J25" i="2"/>
  <c r="I25" i="2"/>
  <c r="N24" i="2"/>
  <c r="J24" i="2"/>
  <c r="I24" i="2"/>
  <c r="N23" i="2"/>
  <c r="J23" i="2"/>
  <c r="I23" i="2"/>
  <c r="N22" i="2"/>
  <c r="J22" i="2"/>
  <c r="I22" i="2"/>
  <c r="N21" i="2"/>
  <c r="J21" i="2"/>
  <c r="I21" i="2"/>
  <c r="N20" i="2"/>
  <c r="J20" i="2"/>
  <c r="I20" i="2"/>
  <c r="N19" i="2"/>
  <c r="J19" i="2"/>
  <c r="I19" i="2"/>
  <c r="N18" i="2"/>
  <c r="J18" i="2"/>
  <c r="I18" i="2"/>
  <c r="N17" i="2"/>
  <c r="J17" i="2"/>
  <c r="I17" i="2"/>
  <c r="N16" i="2"/>
  <c r="J16" i="2"/>
  <c r="I16" i="2"/>
  <c r="N15" i="2"/>
  <c r="J15" i="2"/>
  <c r="I15" i="2"/>
  <c r="N14" i="2"/>
  <c r="J14" i="2"/>
  <c r="I14" i="2"/>
  <c r="N13" i="2"/>
  <c r="J13" i="2"/>
  <c r="I13" i="2"/>
  <c r="N12" i="2"/>
  <c r="J12" i="2"/>
  <c r="I12" i="2"/>
  <c r="N11" i="2"/>
  <c r="J11" i="2"/>
  <c r="I11" i="2"/>
  <c r="N10" i="2"/>
  <c r="J10" i="2"/>
  <c r="I10" i="2"/>
  <c r="N9" i="2"/>
  <c r="J9" i="2"/>
  <c r="I9" i="2"/>
  <c r="N8" i="2"/>
  <c r="J8" i="2"/>
  <c r="I8" i="2"/>
  <c r="N7" i="2"/>
  <c r="N27" i="2" s="1"/>
  <c r="J7" i="2"/>
  <c r="I7" i="2"/>
  <c r="J6" i="2"/>
  <c r="N6" i="2" s="1"/>
  <c r="I6" i="2"/>
</calcChain>
</file>

<file path=xl/sharedStrings.xml><?xml version="1.0" encoding="utf-8"?>
<sst xmlns="http://schemas.openxmlformats.org/spreadsheetml/2006/main" count="58" uniqueCount="55">
  <si>
    <t>The Quarters – Current Room Rates</t>
  </si>
  <si>
    <t>Update rates here. The booking form looks up rates from this table automatically.</t>
  </si>
  <si>
    <t>Room Type</t>
  </si>
  <si>
    <t>Nightly Rate ($)</t>
  </si>
  <si>
    <t>Max Guests</t>
  </si>
  <si>
    <t>Studio Apartment</t>
  </si>
  <si>
    <t>One-Bedroom Apartment</t>
  </si>
  <si>
    <t>Two-Bedroom Apartment</t>
  </si>
  <si>
    <t>Source: thequarters.org.au/short-stays — update this table if published rates change.</t>
  </si>
  <si>
    <t>The Quarters – Group Booking Template</t>
  </si>
  <si>
    <t>Please complete one row per guest. Select the Room Type from the dropdown; the Nightly Rate and Max Occupancy will fill in automatically. Grey shaded columns (I, J, N, T–W) are calculated or for office use, and should be left as is.</t>
  </si>
  <si>
    <t>Guest Information</t>
  </si>
  <si>
    <t>Booking Request Information</t>
  </si>
  <si>
    <t>Emergency Contact</t>
  </si>
  <si>
    <t>The Quarters Office Use Only</t>
  </si>
  <si>
    <t>Guest Name</t>
  </si>
  <si>
    <t>Guest Email</t>
  </si>
  <si>
    <t>Guest Mobile</t>
  </si>
  <si>
    <t>Arrival Date</t>
  </si>
  <si>
    <t>Departure Date</t>
  </si>
  <si>
    <t>Check-In Time</t>
  </si>
  <si>
    <t>Check-Out Time</t>
  </si>
  <si>
    <t>Max Room Occupancy</t>
  </si>
  <si>
    <t>Number of Nights</t>
  </si>
  <si>
    <t>Parking Required (Y/N)</t>
  </si>
  <si>
    <t>Parking Rate per Night ($)</t>
  </si>
  <si>
    <t>Subtotal ($)</t>
  </si>
  <si>
    <t>First Name</t>
  </si>
  <si>
    <t>Surname</t>
  </si>
  <si>
    <t>Relationship to Guest</t>
  </si>
  <si>
    <t>Email</t>
  </si>
  <si>
    <t>Phone Number</t>
  </si>
  <si>
    <t>Room Number</t>
  </si>
  <si>
    <t>Group Booking (Y/N)</t>
  </si>
  <si>
    <t>Conference / Event Name</t>
  </si>
  <si>
    <t>Group Booking Point of Contact</t>
  </si>
  <si>
    <t>EXAMPLE – Jane Citizen</t>
  </si>
  <si>
    <t>jane.citizen@email.com</t>
  </si>
  <si>
    <t>0400 000 000</t>
  </si>
  <si>
    <t>Monday 1 September</t>
  </si>
  <si>
    <t>Wednesday 3 September</t>
  </si>
  <si>
    <t>1:00 PM</t>
  </si>
  <si>
    <t>10:00 AM</t>
  </si>
  <si>
    <t>N</t>
  </si>
  <si>
    <t>John Citizen</t>
  </si>
  <si>
    <t>Spouse</t>
  </si>
  <si>
    <t>john.citizen@email.com</t>
  </si>
  <si>
    <t>0400 000 001</t>
  </si>
  <si>
    <t>Y</t>
  </si>
  <si>
    <t>Example Conference Name</t>
  </si>
  <si>
    <t>Example Group Contact Name</t>
  </si>
  <si>
    <t>Total Accommodation Cost</t>
  </si>
  <si>
    <t>Emergency Contact:  Please provide an emergency contact person (either the conference organiser or the guest themselves). This information is required in the event of an accident or emergency.</t>
  </si>
  <si>
    <t>Mobile Pass:  Mobile passes are issued for check-in, allowing guests to access their accommodation outside business hours. If a guest does not have a mobile phone, please indicate this in advance so that we can arrange a key-bank collection and provide a physical access pass.</t>
  </si>
  <si>
    <t>Cost Allocation:  Please note that all accommodation charges will be invoiced directly to the department or booking contact named above. Any cost-sharing arrangements between departments or staff members will need to be managed internally. This approach helps avoid payment difficulties and potential international transfer fees for guests travelling from overseas.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</si>
</sst>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\$#,##0.00;\(\$#,##0.00\);&quot;-&quot;"/>
  </numFmts>
  <fonts count="9" x14ac:knownFonts="1">
    <font>
      <sz val="11"/>
      <color theme="1"/>
      <name val="Calibri"/>
      <family val="2"/>
      <scheme val="minor"/>
    </font>
    <font>
      <b/>
      <sz val="16"/>
      <color rgb="FF2E0000"/>
      <name val="Arial"/>
    </font>
    <font>
      <i/>
      <sz val="10"/>
      <color rgb="FF333333"/>
      <name val="Arial"/>
    </font>
    <font>
      <b/>
      <sz val="9"/>
      <color rgb="FFFFFFFF"/>
      <name val="Arial"/>
    </font>
    <font>
      <sz val="10"/>
      <color rgb="FF333333"/>
      <name val="Arial"/>
    </font>
    <font>
      <sz val="9"/>
      <color rgb="FF333333"/>
      <name val="Arial"/>
    </font>
    <font>
      <b/>
      <sz val="10"/>
      <color rgb="FFFFFFFF"/>
      <name val="Arial"/>
    </font>
    <font>
      <i/>
      <sz val="9"/>
      <color rgb="FF777777"/>
      <name val="Arial"/>
    </font>
    <font>
      <sz val="10"/>
      <color rgb="FF555555"/>
      <name val="Arial"/>
    </font>
  </fonts>
  <fills count="9">
    <fill>
      <patternFill patternType="none"/>
    </fill>
    <fill>
      <patternFill patternType="gray125"/>
    </fill>
    <fill>
      <patternFill patternType="solid">
        <fgColor rgb="FF2E0000"/>
      </patternFill>
    </fill>
    <fill>
      <patternFill patternType="solid">
        <fgColor rgb="FFFFFFFF"/>
      </patternFill>
    </fill>
    <fill>
      <patternFill patternType="solid">
        <fgColor rgb="FFA7764E"/>
      </patternFill>
    </fill>
    <fill>
      <patternFill patternType="solid">
        <fgColor rgb="FF6B6B6B"/>
      </patternFill>
    </fill>
    <fill>
      <patternFill patternType="solid">
        <fgColor rgb="FFF3F3F3"/>
      </patternFill>
    </fill>
    <fill>
      <patternFill patternType="solid">
        <fgColor rgb="FFEDEDED"/>
      </patternFill>
    </fill>
    <fill>
      <patternFill patternType="solid">
        <fgColor rgb="FFE9E9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 applyProtection="1">
      <alignment horizontal="left" vertical="center" wrapText="1"/>
      <protection locked="0"/>
    </xf>
    <xf numFmtId="1" fontId="8" fillId="7" borderId="1" xfId="0" applyNumberFormat="1" applyFont="1" applyFill="1" applyBorder="1" applyAlignment="1">
      <alignment horizontal="left" vertical="center" wrapText="1"/>
    </xf>
    <xf numFmtId="164" fontId="8" fillId="7" borderId="1" xfId="0" applyNumberFormat="1" applyFont="1" applyFill="1" applyBorder="1" applyAlignment="1">
      <alignment horizontal="left" vertical="center" wrapText="1"/>
    </xf>
    <xf numFmtId="165" fontId="8" fillId="7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1" fontId="4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4" fillId="3" borderId="1" xfId="0" applyNumberFormat="1" applyFont="1" applyFill="1" applyBorder="1" applyAlignment="1" applyProtection="1">
      <alignment horizontal="left" vertical="center" wrapText="1"/>
      <protection locked="0"/>
    </xf>
    <xf numFmtId="0" fontId="4" fillId="8" borderId="1" xfId="0" applyFont="1" applyFill="1" applyBorder="1" applyAlignment="1" applyProtection="1">
      <alignment horizontal="left" vertical="center" wrapText="1"/>
      <protection locked="0"/>
    </xf>
    <xf numFmtId="165" fontId="6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/>
    <xf numFmtId="0" fontId="6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right" vertical="center"/>
    </xf>
    <xf numFmtId="0" fontId="6" fillId="5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workbookViewId="0">
      <selection activeCell="C17" sqref="C17"/>
    </sheetView>
  </sheetViews>
  <sheetFormatPr defaultRowHeight="15" x14ac:dyDescent="0.25"/>
  <cols>
    <col min="1" max="1" width="26" customWidth="1"/>
    <col min="2" max="2" width="18" customWidth="1"/>
    <col min="3" max="3" width="14" customWidth="1"/>
  </cols>
  <sheetData>
    <row r="1" spans="1:3" ht="20.25" x14ac:dyDescent="0.3">
      <c r="A1" s="24" t="s">
        <v>0</v>
      </c>
      <c r="B1" s="18"/>
      <c r="C1" s="18"/>
    </row>
    <row r="2" spans="1:3" x14ac:dyDescent="0.25">
      <c r="A2" s="27" t="s">
        <v>1</v>
      </c>
      <c r="B2" s="18"/>
      <c r="C2" s="18"/>
    </row>
    <row r="4" spans="1:3" x14ac:dyDescent="0.25">
      <c r="A4" s="1" t="s">
        <v>2</v>
      </c>
      <c r="B4" s="1" t="s">
        <v>3</v>
      </c>
      <c r="C4" s="1" t="s">
        <v>4</v>
      </c>
    </row>
    <row r="5" spans="1:3" x14ac:dyDescent="0.25">
      <c r="A5" s="2" t="s">
        <v>5</v>
      </c>
      <c r="B5" s="3">
        <v>130</v>
      </c>
      <c r="C5" s="4">
        <v>2</v>
      </c>
    </row>
    <row r="6" spans="1:3" x14ac:dyDescent="0.25">
      <c r="A6" s="2" t="s">
        <v>6</v>
      </c>
      <c r="B6" s="3">
        <v>150</v>
      </c>
      <c r="C6" s="4">
        <v>2</v>
      </c>
    </row>
    <row r="7" spans="1:3" x14ac:dyDescent="0.25">
      <c r="A7" s="2" t="s">
        <v>7</v>
      </c>
      <c r="B7" s="3">
        <v>250</v>
      </c>
      <c r="C7" s="4">
        <v>4</v>
      </c>
    </row>
    <row r="9" spans="1:3" s="16" customFormat="1" ht="30" customHeight="1" x14ac:dyDescent="0.25">
      <c r="A9" s="25" t="s">
        <v>8</v>
      </c>
      <c r="B9" s="26"/>
      <c r="C9" s="26"/>
    </row>
  </sheetData>
  <mergeCells count="3">
    <mergeCell ref="A1:C1"/>
    <mergeCell ref="A9:C9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3"/>
  <sheetViews>
    <sheetView tabSelected="1" workbookViewId="0">
      <pane ySplit="6" topLeftCell="A7" activePane="bottomLeft" state="frozen"/>
      <selection pane="bottomLeft" activeCell="A33" sqref="A33:W33"/>
    </sheetView>
  </sheetViews>
  <sheetFormatPr defaultRowHeight="15" x14ac:dyDescent="0.25"/>
  <cols>
    <col min="1" max="1" width="24" customWidth="1"/>
    <col min="2" max="2" width="22" customWidth="1"/>
    <col min="3" max="3" width="14" customWidth="1"/>
    <col min="4" max="5" width="16" customWidth="1"/>
    <col min="6" max="7" width="12" customWidth="1"/>
    <col min="8" max="8" width="20" customWidth="1"/>
    <col min="9" max="12" width="12" customWidth="1"/>
    <col min="13" max="17" width="14" customWidth="1"/>
    <col min="18" max="18" width="20" customWidth="1"/>
    <col min="19" max="19" width="14" customWidth="1"/>
    <col min="20" max="21" width="12" customWidth="1"/>
    <col min="22" max="22" width="20" customWidth="1"/>
    <col min="23" max="23" width="22" customWidth="1"/>
  </cols>
  <sheetData>
    <row r="1" spans="1:23" ht="26.1" customHeight="1" x14ac:dyDescent="0.25">
      <c r="A1" s="20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27.95" customHeight="1" x14ac:dyDescent="0.25">
      <c r="A2" s="23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4" spans="1:23" x14ac:dyDescent="0.25">
      <c r="A4" s="19" t="s">
        <v>11</v>
      </c>
      <c r="B4" s="18"/>
      <c r="C4" s="18"/>
      <c r="D4" s="19" t="s">
        <v>12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9" t="s">
        <v>13</v>
      </c>
      <c r="P4" s="18"/>
      <c r="Q4" s="18"/>
      <c r="R4" s="18"/>
      <c r="S4" s="18"/>
      <c r="T4" s="22" t="s">
        <v>14</v>
      </c>
      <c r="U4" s="18"/>
      <c r="V4" s="18"/>
      <c r="W4" s="18"/>
    </row>
    <row r="5" spans="1:23" ht="30" customHeight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</v>
      </c>
      <c r="I5" s="1" t="s">
        <v>22</v>
      </c>
      <c r="J5" s="1" t="s">
        <v>3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5" t="s">
        <v>32</v>
      </c>
      <c r="U5" s="5" t="s">
        <v>33</v>
      </c>
      <c r="V5" s="5" t="s">
        <v>34</v>
      </c>
      <c r="W5" s="5" t="s">
        <v>35</v>
      </c>
    </row>
    <row r="6" spans="1:23" ht="24" x14ac:dyDescent="0.25">
      <c r="A6" s="6" t="s">
        <v>36</v>
      </c>
      <c r="B6" s="6" t="s">
        <v>37</v>
      </c>
      <c r="C6" s="6" t="s">
        <v>38</v>
      </c>
      <c r="D6" s="6" t="s">
        <v>39</v>
      </c>
      <c r="E6" s="6" t="s">
        <v>40</v>
      </c>
      <c r="F6" s="6" t="s">
        <v>41</v>
      </c>
      <c r="G6" s="6" t="s">
        <v>42</v>
      </c>
      <c r="H6" s="6" t="s">
        <v>5</v>
      </c>
      <c r="I6" s="7">
        <f>IFERROR(INDEX('Room Rates'!$C$5:$C$7,MATCH(H6,'Room Rates'!$A$5:$A$7,0)),"")</f>
        <v>2</v>
      </c>
      <c r="J6" s="8">
        <f>IFERROR(INDEX('Room Rates'!$B$5:$B$7,MATCH(H6,'Room Rates'!$A$5:$A$7,0)),"")</f>
        <v>130</v>
      </c>
      <c r="K6" s="6">
        <v>2</v>
      </c>
      <c r="L6" s="6" t="s">
        <v>43</v>
      </c>
      <c r="M6" s="6"/>
      <c r="N6" s="9">
        <f t="shared" ref="N6:N26" si="0">IF(H6="","",J6*K6+IF(L6="Y",IFERROR(M6*K6,0),0))</f>
        <v>260</v>
      </c>
      <c r="O6" s="6" t="s">
        <v>44</v>
      </c>
      <c r="P6" s="6"/>
      <c r="Q6" s="6" t="s">
        <v>45</v>
      </c>
      <c r="R6" s="6" t="s">
        <v>46</v>
      </c>
      <c r="S6" s="6" t="s">
        <v>47</v>
      </c>
      <c r="T6" s="6"/>
      <c r="U6" s="6" t="s">
        <v>48</v>
      </c>
      <c r="V6" s="6" t="s">
        <v>49</v>
      </c>
      <c r="W6" s="6" t="s">
        <v>50</v>
      </c>
    </row>
    <row r="7" spans="1:23" x14ac:dyDescent="0.25">
      <c r="A7" s="10"/>
      <c r="B7" s="10"/>
      <c r="C7" s="10"/>
      <c r="D7" s="10"/>
      <c r="E7" s="10"/>
      <c r="F7" s="10"/>
      <c r="G7" s="10"/>
      <c r="H7" s="10"/>
      <c r="I7" s="7" t="str">
        <f>IFERROR(INDEX('Room Rates'!$C$5:$C$7,MATCH(H7,'Room Rates'!$A$5:$A$7,0)),"")</f>
        <v/>
      </c>
      <c r="J7" s="8" t="str">
        <f>IFERROR(INDEX('Room Rates'!$B$5:$B$7,MATCH(H7,'Room Rates'!$A$5:$A$7,0)),"")</f>
        <v/>
      </c>
      <c r="K7" s="11"/>
      <c r="L7" s="10"/>
      <c r="M7" s="12"/>
      <c r="N7" s="9" t="str">
        <f t="shared" si="0"/>
        <v/>
      </c>
      <c r="O7" s="10"/>
      <c r="P7" s="10"/>
      <c r="Q7" s="10"/>
      <c r="R7" s="10"/>
      <c r="S7" s="10"/>
      <c r="T7" s="13"/>
      <c r="U7" s="13"/>
      <c r="V7" s="13"/>
      <c r="W7" s="13"/>
    </row>
    <row r="8" spans="1:23" x14ac:dyDescent="0.25">
      <c r="A8" s="10"/>
      <c r="B8" s="10"/>
      <c r="C8" s="10"/>
      <c r="D8" s="10"/>
      <c r="E8" s="10"/>
      <c r="F8" s="10"/>
      <c r="G8" s="10"/>
      <c r="H8" s="10"/>
      <c r="I8" s="7" t="str">
        <f>IFERROR(INDEX('Room Rates'!$C$5:$C$7,MATCH(H8,'Room Rates'!$A$5:$A$7,0)),"")</f>
        <v/>
      </c>
      <c r="J8" s="8" t="str">
        <f>IFERROR(INDEX('Room Rates'!$B$5:$B$7,MATCH(H8,'Room Rates'!$A$5:$A$7,0)),"")</f>
        <v/>
      </c>
      <c r="K8" s="11"/>
      <c r="L8" s="10"/>
      <c r="M8" s="12"/>
      <c r="N8" s="9" t="str">
        <f t="shared" si="0"/>
        <v/>
      </c>
      <c r="O8" s="10"/>
      <c r="P8" s="10"/>
      <c r="Q8" s="10"/>
      <c r="R8" s="10"/>
      <c r="S8" s="10"/>
      <c r="T8" s="13"/>
      <c r="U8" s="13"/>
      <c r="V8" s="13"/>
      <c r="W8" s="13"/>
    </row>
    <row r="9" spans="1:23" x14ac:dyDescent="0.25">
      <c r="A9" s="10"/>
      <c r="B9" s="10"/>
      <c r="C9" s="10"/>
      <c r="D9" s="10"/>
      <c r="E9" s="10"/>
      <c r="F9" s="10"/>
      <c r="G9" s="10"/>
      <c r="H9" s="10"/>
      <c r="I9" s="7" t="str">
        <f>IFERROR(INDEX('Room Rates'!$C$5:$C$7,MATCH(H9,'Room Rates'!$A$5:$A$7,0)),"")</f>
        <v/>
      </c>
      <c r="J9" s="8" t="str">
        <f>IFERROR(INDEX('Room Rates'!$B$5:$B$7,MATCH(H9,'Room Rates'!$A$5:$A$7,0)),"")</f>
        <v/>
      </c>
      <c r="K9" s="11"/>
      <c r="L9" s="10"/>
      <c r="M9" s="12"/>
      <c r="N9" s="9" t="str">
        <f t="shared" si="0"/>
        <v/>
      </c>
      <c r="O9" s="10"/>
      <c r="P9" s="10"/>
      <c r="Q9" s="10"/>
      <c r="R9" s="10"/>
      <c r="S9" s="10"/>
      <c r="T9" s="13"/>
      <c r="U9" s="13"/>
      <c r="V9" s="13"/>
      <c r="W9" s="13"/>
    </row>
    <row r="10" spans="1:23" x14ac:dyDescent="0.25">
      <c r="A10" s="10"/>
      <c r="B10" s="10"/>
      <c r="C10" s="10"/>
      <c r="D10" s="10"/>
      <c r="E10" s="10"/>
      <c r="F10" s="10"/>
      <c r="G10" s="10"/>
      <c r="H10" s="10"/>
      <c r="I10" s="7" t="str">
        <f>IFERROR(INDEX('Room Rates'!$C$5:$C$7,MATCH(H10,'Room Rates'!$A$5:$A$7,0)),"")</f>
        <v/>
      </c>
      <c r="J10" s="8" t="str">
        <f>IFERROR(INDEX('Room Rates'!$B$5:$B$7,MATCH(H10,'Room Rates'!$A$5:$A$7,0)),"")</f>
        <v/>
      </c>
      <c r="K10" s="11"/>
      <c r="L10" s="10"/>
      <c r="M10" s="12"/>
      <c r="N10" s="9" t="str">
        <f t="shared" si="0"/>
        <v/>
      </c>
      <c r="O10" s="10"/>
      <c r="P10" s="10"/>
      <c r="Q10" s="10"/>
      <c r="R10" s="10"/>
      <c r="S10" s="10"/>
      <c r="T10" s="13"/>
      <c r="U10" s="13"/>
      <c r="V10" s="13"/>
      <c r="W10" s="13"/>
    </row>
    <row r="11" spans="1:23" x14ac:dyDescent="0.25">
      <c r="A11" s="10"/>
      <c r="B11" s="10"/>
      <c r="C11" s="10"/>
      <c r="D11" s="10"/>
      <c r="E11" s="10"/>
      <c r="F11" s="10"/>
      <c r="G11" s="10"/>
      <c r="H11" s="10"/>
      <c r="I11" s="7" t="str">
        <f>IFERROR(INDEX('Room Rates'!$C$5:$C$7,MATCH(H11,'Room Rates'!$A$5:$A$7,0)),"")</f>
        <v/>
      </c>
      <c r="J11" s="8" t="str">
        <f>IFERROR(INDEX('Room Rates'!$B$5:$B$7,MATCH(H11,'Room Rates'!$A$5:$A$7,0)),"")</f>
        <v/>
      </c>
      <c r="K11" s="11"/>
      <c r="L11" s="10"/>
      <c r="M11" s="12"/>
      <c r="N11" s="9" t="str">
        <f t="shared" si="0"/>
        <v/>
      </c>
      <c r="O11" s="10"/>
      <c r="P11" s="10"/>
      <c r="Q11" s="10"/>
      <c r="R11" s="10"/>
      <c r="S11" s="10"/>
      <c r="T11" s="13"/>
      <c r="U11" s="13"/>
      <c r="V11" s="13"/>
      <c r="W11" s="13"/>
    </row>
    <row r="12" spans="1:23" x14ac:dyDescent="0.25">
      <c r="A12" s="10"/>
      <c r="B12" s="10"/>
      <c r="C12" s="10"/>
      <c r="D12" s="10"/>
      <c r="E12" s="10"/>
      <c r="F12" s="10"/>
      <c r="G12" s="10"/>
      <c r="H12" s="10"/>
      <c r="I12" s="7" t="str">
        <f>IFERROR(INDEX('Room Rates'!$C$5:$C$7,MATCH(H12,'Room Rates'!$A$5:$A$7,0)),"")</f>
        <v/>
      </c>
      <c r="J12" s="8" t="str">
        <f>IFERROR(INDEX('Room Rates'!$B$5:$B$7,MATCH(H12,'Room Rates'!$A$5:$A$7,0)),"")</f>
        <v/>
      </c>
      <c r="K12" s="11"/>
      <c r="L12" s="10"/>
      <c r="M12" s="12"/>
      <c r="N12" s="9" t="str">
        <f t="shared" si="0"/>
        <v/>
      </c>
      <c r="O12" s="10"/>
      <c r="P12" s="10"/>
      <c r="Q12" s="10"/>
      <c r="R12" s="10"/>
      <c r="S12" s="10"/>
      <c r="T12" s="13"/>
      <c r="U12" s="13"/>
      <c r="V12" s="13"/>
      <c r="W12" s="13"/>
    </row>
    <row r="13" spans="1:23" x14ac:dyDescent="0.25">
      <c r="A13" s="10"/>
      <c r="B13" s="10"/>
      <c r="C13" s="10"/>
      <c r="D13" s="10"/>
      <c r="E13" s="10"/>
      <c r="F13" s="10"/>
      <c r="G13" s="10"/>
      <c r="H13" s="10"/>
      <c r="I13" s="7" t="str">
        <f>IFERROR(INDEX('Room Rates'!$C$5:$C$7,MATCH(H13,'Room Rates'!$A$5:$A$7,0)),"")</f>
        <v/>
      </c>
      <c r="J13" s="8" t="str">
        <f>IFERROR(INDEX('Room Rates'!$B$5:$B$7,MATCH(H13,'Room Rates'!$A$5:$A$7,0)),"")</f>
        <v/>
      </c>
      <c r="K13" s="11"/>
      <c r="L13" s="10"/>
      <c r="M13" s="12"/>
      <c r="N13" s="9" t="str">
        <f t="shared" si="0"/>
        <v/>
      </c>
      <c r="O13" s="10"/>
      <c r="P13" s="10"/>
      <c r="Q13" s="10"/>
      <c r="R13" s="10"/>
      <c r="S13" s="10"/>
      <c r="T13" s="13"/>
      <c r="U13" s="13"/>
      <c r="V13" s="13"/>
      <c r="W13" s="13"/>
    </row>
    <row r="14" spans="1:23" x14ac:dyDescent="0.25">
      <c r="A14" s="10"/>
      <c r="B14" s="10"/>
      <c r="C14" s="10"/>
      <c r="D14" s="10"/>
      <c r="E14" s="10"/>
      <c r="F14" s="10"/>
      <c r="G14" s="10"/>
      <c r="H14" s="10"/>
      <c r="I14" s="7" t="str">
        <f>IFERROR(INDEX('Room Rates'!$C$5:$C$7,MATCH(H14,'Room Rates'!$A$5:$A$7,0)),"")</f>
        <v/>
      </c>
      <c r="J14" s="8" t="str">
        <f>IFERROR(INDEX('Room Rates'!$B$5:$B$7,MATCH(H14,'Room Rates'!$A$5:$A$7,0)),"")</f>
        <v/>
      </c>
      <c r="K14" s="11"/>
      <c r="L14" s="10"/>
      <c r="M14" s="12"/>
      <c r="N14" s="9" t="str">
        <f t="shared" si="0"/>
        <v/>
      </c>
      <c r="O14" s="10"/>
      <c r="P14" s="10"/>
      <c r="Q14" s="10"/>
      <c r="R14" s="10"/>
      <c r="S14" s="10"/>
      <c r="T14" s="13"/>
      <c r="U14" s="13"/>
      <c r="V14" s="13"/>
      <c r="W14" s="13"/>
    </row>
    <row r="15" spans="1:23" x14ac:dyDescent="0.25">
      <c r="A15" s="10"/>
      <c r="B15" s="10"/>
      <c r="C15" s="10"/>
      <c r="D15" s="10"/>
      <c r="E15" s="10"/>
      <c r="F15" s="10"/>
      <c r="G15" s="10"/>
      <c r="H15" s="10"/>
      <c r="I15" s="7" t="str">
        <f>IFERROR(INDEX('Room Rates'!$C$5:$C$7,MATCH(H15,'Room Rates'!$A$5:$A$7,0)),"")</f>
        <v/>
      </c>
      <c r="J15" s="8" t="str">
        <f>IFERROR(INDEX('Room Rates'!$B$5:$B$7,MATCH(H15,'Room Rates'!$A$5:$A$7,0)),"")</f>
        <v/>
      </c>
      <c r="K15" s="11"/>
      <c r="L15" s="10"/>
      <c r="M15" s="12"/>
      <c r="N15" s="9" t="str">
        <f t="shared" si="0"/>
        <v/>
      </c>
      <c r="O15" s="10"/>
      <c r="P15" s="10"/>
      <c r="Q15" s="10"/>
      <c r="R15" s="10"/>
      <c r="S15" s="10"/>
      <c r="T15" s="13"/>
      <c r="U15" s="13"/>
      <c r="V15" s="13"/>
      <c r="W15" s="13"/>
    </row>
    <row r="16" spans="1:23" x14ac:dyDescent="0.25">
      <c r="A16" s="10"/>
      <c r="B16" s="10"/>
      <c r="C16" s="10"/>
      <c r="D16" s="10"/>
      <c r="E16" s="10"/>
      <c r="F16" s="10"/>
      <c r="G16" s="10"/>
      <c r="H16" s="10"/>
      <c r="I16" s="7" t="str">
        <f>IFERROR(INDEX('Room Rates'!$C$5:$C$7,MATCH(H16,'Room Rates'!$A$5:$A$7,0)),"")</f>
        <v/>
      </c>
      <c r="J16" s="8" t="str">
        <f>IFERROR(INDEX('Room Rates'!$B$5:$B$7,MATCH(H16,'Room Rates'!$A$5:$A$7,0)),"")</f>
        <v/>
      </c>
      <c r="K16" s="11"/>
      <c r="L16" s="10"/>
      <c r="M16" s="12"/>
      <c r="N16" s="9" t="str">
        <f t="shared" si="0"/>
        <v/>
      </c>
      <c r="O16" s="10"/>
      <c r="P16" s="10"/>
      <c r="Q16" s="10"/>
      <c r="R16" s="10"/>
      <c r="S16" s="10"/>
      <c r="T16" s="13"/>
      <c r="U16" s="13"/>
      <c r="V16" s="13"/>
      <c r="W16" s="13"/>
    </row>
    <row r="17" spans="1:23" x14ac:dyDescent="0.25">
      <c r="A17" s="10"/>
      <c r="B17" s="10"/>
      <c r="C17" s="10"/>
      <c r="D17" s="10"/>
      <c r="E17" s="10"/>
      <c r="F17" s="10"/>
      <c r="G17" s="10"/>
      <c r="H17" s="10"/>
      <c r="I17" s="7" t="str">
        <f>IFERROR(INDEX('Room Rates'!$C$5:$C$7,MATCH(H17,'Room Rates'!$A$5:$A$7,0)),"")</f>
        <v/>
      </c>
      <c r="J17" s="8" t="str">
        <f>IFERROR(INDEX('Room Rates'!$B$5:$B$7,MATCH(H17,'Room Rates'!$A$5:$A$7,0)),"")</f>
        <v/>
      </c>
      <c r="K17" s="11"/>
      <c r="L17" s="10"/>
      <c r="M17" s="12"/>
      <c r="N17" s="9" t="str">
        <f t="shared" si="0"/>
        <v/>
      </c>
      <c r="O17" s="10"/>
      <c r="P17" s="10"/>
      <c r="Q17" s="10"/>
      <c r="R17" s="10"/>
      <c r="S17" s="10"/>
      <c r="T17" s="13"/>
      <c r="U17" s="13"/>
      <c r="V17" s="13"/>
      <c r="W17" s="13"/>
    </row>
    <row r="18" spans="1:23" x14ac:dyDescent="0.25">
      <c r="A18" s="10"/>
      <c r="B18" s="10"/>
      <c r="C18" s="10"/>
      <c r="D18" s="10"/>
      <c r="E18" s="10"/>
      <c r="F18" s="10"/>
      <c r="G18" s="10"/>
      <c r="H18" s="10"/>
      <c r="I18" s="7" t="str">
        <f>IFERROR(INDEX('Room Rates'!$C$5:$C$7,MATCH(H18,'Room Rates'!$A$5:$A$7,0)),"")</f>
        <v/>
      </c>
      <c r="J18" s="8" t="str">
        <f>IFERROR(INDEX('Room Rates'!$B$5:$B$7,MATCH(H18,'Room Rates'!$A$5:$A$7,0)),"")</f>
        <v/>
      </c>
      <c r="K18" s="11"/>
      <c r="L18" s="10"/>
      <c r="M18" s="12"/>
      <c r="N18" s="9" t="str">
        <f t="shared" si="0"/>
        <v/>
      </c>
      <c r="O18" s="10"/>
      <c r="P18" s="10"/>
      <c r="Q18" s="10"/>
      <c r="R18" s="10"/>
      <c r="S18" s="10"/>
      <c r="T18" s="13"/>
      <c r="U18" s="13"/>
      <c r="V18" s="13"/>
      <c r="W18" s="13"/>
    </row>
    <row r="19" spans="1:23" x14ac:dyDescent="0.25">
      <c r="A19" s="10"/>
      <c r="B19" s="10"/>
      <c r="C19" s="10"/>
      <c r="D19" s="10"/>
      <c r="E19" s="10"/>
      <c r="F19" s="10"/>
      <c r="G19" s="10"/>
      <c r="H19" s="10"/>
      <c r="I19" s="7" t="str">
        <f>IFERROR(INDEX('Room Rates'!$C$5:$C$7,MATCH(H19,'Room Rates'!$A$5:$A$7,0)),"")</f>
        <v/>
      </c>
      <c r="J19" s="8" t="str">
        <f>IFERROR(INDEX('Room Rates'!$B$5:$B$7,MATCH(H19,'Room Rates'!$A$5:$A$7,0)),"")</f>
        <v/>
      </c>
      <c r="K19" s="11"/>
      <c r="L19" s="10"/>
      <c r="M19" s="12"/>
      <c r="N19" s="9" t="str">
        <f t="shared" si="0"/>
        <v/>
      </c>
      <c r="O19" s="10"/>
      <c r="P19" s="10"/>
      <c r="Q19" s="10"/>
      <c r="R19" s="10"/>
      <c r="S19" s="10"/>
      <c r="T19" s="13"/>
      <c r="U19" s="13"/>
      <c r="V19" s="13"/>
      <c r="W19" s="13"/>
    </row>
    <row r="20" spans="1:23" x14ac:dyDescent="0.25">
      <c r="A20" s="10"/>
      <c r="B20" s="10"/>
      <c r="C20" s="10"/>
      <c r="D20" s="10"/>
      <c r="E20" s="10"/>
      <c r="F20" s="10"/>
      <c r="G20" s="10"/>
      <c r="H20" s="10"/>
      <c r="I20" s="7" t="str">
        <f>IFERROR(INDEX('Room Rates'!$C$5:$C$7,MATCH(H20,'Room Rates'!$A$5:$A$7,0)),"")</f>
        <v/>
      </c>
      <c r="J20" s="8" t="str">
        <f>IFERROR(INDEX('Room Rates'!$B$5:$B$7,MATCH(H20,'Room Rates'!$A$5:$A$7,0)),"")</f>
        <v/>
      </c>
      <c r="K20" s="11"/>
      <c r="L20" s="10"/>
      <c r="M20" s="12"/>
      <c r="N20" s="9" t="str">
        <f t="shared" si="0"/>
        <v/>
      </c>
      <c r="O20" s="10"/>
      <c r="P20" s="10"/>
      <c r="Q20" s="10"/>
      <c r="R20" s="10"/>
      <c r="S20" s="10"/>
      <c r="T20" s="13"/>
      <c r="U20" s="13"/>
      <c r="V20" s="13"/>
      <c r="W20" s="13"/>
    </row>
    <row r="21" spans="1:23" x14ac:dyDescent="0.25">
      <c r="A21" s="10"/>
      <c r="B21" s="10"/>
      <c r="C21" s="10"/>
      <c r="D21" s="10"/>
      <c r="E21" s="10"/>
      <c r="F21" s="10"/>
      <c r="G21" s="10"/>
      <c r="H21" s="10"/>
      <c r="I21" s="7" t="str">
        <f>IFERROR(INDEX('Room Rates'!$C$5:$C$7,MATCH(H21,'Room Rates'!$A$5:$A$7,0)),"")</f>
        <v/>
      </c>
      <c r="J21" s="8" t="str">
        <f>IFERROR(INDEX('Room Rates'!$B$5:$B$7,MATCH(H21,'Room Rates'!$A$5:$A$7,0)),"")</f>
        <v/>
      </c>
      <c r="K21" s="11"/>
      <c r="L21" s="10"/>
      <c r="M21" s="12"/>
      <c r="N21" s="9" t="str">
        <f t="shared" si="0"/>
        <v/>
      </c>
      <c r="O21" s="10"/>
      <c r="P21" s="10"/>
      <c r="Q21" s="10"/>
      <c r="R21" s="10"/>
      <c r="S21" s="10"/>
      <c r="T21" s="13"/>
      <c r="U21" s="13"/>
      <c r="V21" s="13"/>
      <c r="W21" s="13"/>
    </row>
    <row r="22" spans="1:23" x14ac:dyDescent="0.25">
      <c r="A22" s="10"/>
      <c r="B22" s="10"/>
      <c r="C22" s="10"/>
      <c r="D22" s="10"/>
      <c r="E22" s="10"/>
      <c r="F22" s="10"/>
      <c r="G22" s="10"/>
      <c r="H22" s="10"/>
      <c r="I22" s="7" t="str">
        <f>IFERROR(INDEX('Room Rates'!$C$5:$C$7,MATCH(H22,'Room Rates'!$A$5:$A$7,0)),"")</f>
        <v/>
      </c>
      <c r="J22" s="8" t="str">
        <f>IFERROR(INDEX('Room Rates'!$B$5:$B$7,MATCH(H22,'Room Rates'!$A$5:$A$7,0)),"")</f>
        <v/>
      </c>
      <c r="K22" s="11"/>
      <c r="L22" s="10"/>
      <c r="M22" s="12"/>
      <c r="N22" s="9" t="str">
        <f t="shared" si="0"/>
        <v/>
      </c>
      <c r="O22" s="10"/>
      <c r="P22" s="10"/>
      <c r="Q22" s="10"/>
      <c r="R22" s="10"/>
      <c r="S22" s="10"/>
      <c r="T22" s="13"/>
      <c r="U22" s="13"/>
      <c r="V22" s="13"/>
      <c r="W22" s="13"/>
    </row>
    <row r="23" spans="1:23" x14ac:dyDescent="0.25">
      <c r="A23" s="10"/>
      <c r="B23" s="10"/>
      <c r="C23" s="10"/>
      <c r="D23" s="10"/>
      <c r="E23" s="10"/>
      <c r="F23" s="10"/>
      <c r="G23" s="10"/>
      <c r="H23" s="10"/>
      <c r="I23" s="7" t="str">
        <f>IFERROR(INDEX('Room Rates'!$C$5:$C$7,MATCH(H23,'Room Rates'!$A$5:$A$7,0)),"")</f>
        <v/>
      </c>
      <c r="J23" s="8" t="str">
        <f>IFERROR(INDEX('Room Rates'!$B$5:$B$7,MATCH(H23,'Room Rates'!$A$5:$A$7,0)),"")</f>
        <v/>
      </c>
      <c r="K23" s="11"/>
      <c r="L23" s="10"/>
      <c r="M23" s="12"/>
      <c r="N23" s="9" t="str">
        <f t="shared" si="0"/>
        <v/>
      </c>
      <c r="O23" s="10"/>
      <c r="P23" s="10"/>
      <c r="Q23" s="10"/>
      <c r="R23" s="10"/>
      <c r="S23" s="10"/>
      <c r="T23" s="13"/>
      <c r="U23" s="13"/>
      <c r="V23" s="13"/>
      <c r="W23" s="13"/>
    </row>
    <row r="24" spans="1:23" x14ac:dyDescent="0.25">
      <c r="A24" s="10"/>
      <c r="B24" s="10"/>
      <c r="C24" s="10"/>
      <c r="D24" s="10"/>
      <c r="E24" s="10"/>
      <c r="F24" s="10"/>
      <c r="G24" s="10"/>
      <c r="H24" s="10"/>
      <c r="I24" s="7" t="str">
        <f>IFERROR(INDEX('Room Rates'!$C$5:$C$7,MATCH(H24,'Room Rates'!$A$5:$A$7,0)),"")</f>
        <v/>
      </c>
      <c r="J24" s="8" t="str">
        <f>IFERROR(INDEX('Room Rates'!$B$5:$B$7,MATCH(H24,'Room Rates'!$A$5:$A$7,0)),"")</f>
        <v/>
      </c>
      <c r="K24" s="11"/>
      <c r="L24" s="10"/>
      <c r="M24" s="12"/>
      <c r="N24" s="9" t="str">
        <f t="shared" si="0"/>
        <v/>
      </c>
      <c r="O24" s="10"/>
      <c r="P24" s="10"/>
      <c r="Q24" s="10"/>
      <c r="R24" s="10"/>
      <c r="S24" s="10"/>
      <c r="T24" s="13"/>
      <c r="U24" s="13"/>
      <c r="V24" s="13"/>
      <c r="W24" s="13"/>
    </row>
    <row r="25" spans="1:23" x14ac:dyDescent="0.25">
      <c r="A25" s="10"/>
      <c r="B25" s="10"/>
      <c r="C25" s="10"/>
      <c r="D25" s="10"/>
      <c r="E25" s="10"/>
      <c r="F25" s="10"/>
      <c r="G25" s="10"/>
      <c r="H25" s="10"/>
      <c r="I25" s="7" t="str">
        <f>IFERROR(INDEX('Room Rates'!$C$5:$C$7,MATCH(H25,'Room Rates'!$A$5:$A$7,0)),"")</f>
        <v/>
      </c>
      <c r="J25" s="8" t="str">
        <f>IFERROR(INDEX('Room Rates'!$B$5:$B$7,MATCH(H25,'Room Rates'!$A$5:$A$7,0)),"")</f>
        <v/>
      </c>
      <c r="K25" s="11"/>
      <c r="L25" s="10"/>
      <c r="M25" s="12"/>
      <c r="N25" s="9" t="str">
        <f t="shared" si="0"/>
        <v/>
      </c>
      <c r="O25" s="10"/>
      <c r="P25" s="10"/>
      <c r="Q25" s="10"/>
      <c r="R25" s="10"/>
      <c r="S25" s="10"/>
      <c r="T25" s="13"/>
      <c r="U25" s="13"/>
      <c r="V25" s="13"/>
      <c r="W25" s="13"/>
    </row>
    <row r="26" spans="1:23" x14ac:dyDescent="0.25">
      <c r="A26" s="10"/>
      <c r="B26" s="10"/>
      <c r="C26" s="10"/>
      <c r="D26" s="10"/>
      <c r="E26" s="10"/>
      <c r="F26" s="10"/>
      <c r="G26" s="10"/>
      <c r="H26" s="10"/>
      <c r="I26" s="7" t="str">
        <f>IFERROR(INDEX('Room Rates'!$C$5:$C$7,MATCH(H26,'Room Rates'!$A$5:$A$7,0)),"")</f>
        <v/>
      </c>
      <c r="J26" s="8" t="str">
        <f>IFERROR(INDEX('Room Rates'!$B$5:$B$7,MATCH(H26,'Room Rates'!$A$5:$A$7,0)),"")</f>
        <v/>
      </c>
      <c r="K26" s="11"/>
      <c r="L26" s="10"/>
      <c r="M26" s="12"/>
      <c r="N26" s="9" t="str">
        <f t="shared" si="0"/>
        <v/>
      </c>
      <c r="O26" s="10"/>
      <c r="P26" s="10"/>
      <c r="Q26" s="10"/>
      <c r="R26" s="10"/>
      <c r="S26" s="10"/>
      <c r="T26" s="13"/>
      <c r="U26" s="13"/>
      <c r="V26" s="13"/>
      <c r="W26" s="13"/>
    </row>
    <row r="27" spans="1:23" x14ac:dyDescent="0.25">
      <c r="A27" s="21" t="s">
        <v>51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4">
        <f>SUM(N7:N26)</f>
        <v>0</v>
      </c>
      <c r="O27" s="15"/>
      <c r="P27" s="15"/>
      <c r="Q27" s="15"/>
      <c r="R27" s="15"/>
      <c r="S27" s="15"/>
      <c r="T27" s="15"/>
      <c r="U27" s="15"/>
      <c r="V27" s="15"/>
      <c r="W27" s="15"/>
    </row>
    <row r="29" spans="1:23" ht="42" customHeight="1" x14ac:dyDescent="0.25">
      <c r="A29" s="17" t="s">
        <v>52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1" spans="1:23" ht="42" customHeight="1" x14ac:dyDescent="0.25">
      <c r="A31" s="17" t="s">
        <v>53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3" spans="1:23" ht="42" customHeight="1" x14ac:dyDescent="0.25">
      <c r="A33" s="17" t="s">
        <v>54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</sheetData>
  <sheetProtection sheet="1" formatCells="0" formatColumns="0" formatRows="0" sort="0" autoFilter="0"/>
  <mergeCells count="10">
    <mergeCell ref="A33:W33"/>
    <mergeCell ref="O4:S4"/>
    <mergeCell ref="A4:C4"/>
    <mergeCell ref="A1:W1"/>
    <mergeCell ref="A31:W31"/>
    <mergeCell ref="A27:M27"/>
    <mergeCell ref="T4:W4"/>
    <mergeCell ref="A2:W2"/>
    <mergeCell ref="A29:W29"/>
    <mergeCell ref="D4:N4"/>
  </mergeCells>
  <dataValidations count="1">
    <dataValidation type="list" allowBlank="1" sqref="L6:L26 U6:U26" xr:uid="{00000000-0002-0000-0100-000001000000}">
      <formula1>"Y,N"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'Room Rates'!$A$5:$A$7</xm:f>
          </x14:formula1>
          <xm:sqref>H6 H7:H26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Room Rates</vt:lpstr>
      <vt:lpstr>Group Booking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Sharon Carrasco</cp:lastModifiedBy>
  <dcterms:created xsi:type="dcterms:W3CDTF">2026-07-30T06:05:09Z</dcterms:created>
  <dcterms:modified xsi:type="dcterms:W3CDTF">2026-08-18T23:07:02Z</dcterms:modified>
</cp:coreProperties>
</file>